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PT Trưng Vương - Kế hoach, Phương án, phân công dạy lớp 10 năm 2022-2023\"/>
    </mc:Choice>
  </mc:AlternateContent>
  <xr:revisionPtr revIDLastSave="0" documentId="13_ncr:1_{84D1F95D-67B8-4196-9595-AB22917EEB6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MẪU 1" sheetId="1" r:id="rId1"/>
    <sheet name="MẪU 2" sheetId="2" r:id="rId2"/>
    <sheet name="MẪU 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7" i="2" l="1"/>
  <c r="V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U26" i="2" s="1"/>
  <c r="O25" i="2"/>
  <c r="U25" i="2" s="1"/>
  <c r="T24" i="2"/>
  <c r="S24" i="2"/>
  <c r="R24" i="2"/>
  <c r="Q24" i="2"/>
  <c r="P24" i="2"/>
  <c r="O24" i="2"/>
  <c r="T23" i="2"/>
  <c r="S23" i="2"/>
  <c r="R23" i="2"/>
  <c r="Q23" i="2"/>
  <c r="P23" i="2"/>
  <c r="O23" i="2"/>
  <c r="T21" i="2"/>
  <c r="S21" i="2"/>
  <c r="R21" i="2"/>
  <c r="Q21" i="2"/>
  <c r="P21" i="2"/>
  <c r="O21" i="2"/>
  <c r="T20" i="2"/>
  <c r="S20" i="2"/>
  <c r="R20" i="2"/>
  <c r="Q20" i="2"/>
  <c r="P20" i="2"/>
  <c r="O20" i="2"/>
  <c r="T19" i="2"/>
  <c r="S19" i="2"/>
  <c r="R19" i="2"/>
  <c r="Q19" i="2"/>
  <c r="P19" i="2"/>
  <c r="O19" i="2"/>
  <c r="T17" i="2"/>
  <c r="O17" i="2"/>
  <c r="T16" i="2"/>
  <c r="S16" i="2"/>
  <c r="R16" i="2"/>
  <c r="Q16" i="2"/>
  <c r="P16" i="2"/>
  <c r="O16" i="2"/>
  <c r="T15" i="2"/>
  <c r="S15" i="2"/>
  <c r="R15" i="2"/>
  <c r="Q15" i="2"/>
  <c r="P15" i="2"/>
  <c r="O15" i="2"/>
  <c r="T13" i="2"/>
  <c r="S13" i="2"/>
  <c r="R13" i="2"/>
  <c r="Q13" i="2"/>
  <c r="P13" i="2"/>
  <c r="O13" i="2"/>
  <c r="T12" i="2"/>
  <c r="S12" i="2"/>
  <c r="R12" i="2"/>
  <c r="Q12" i="2"/>
  <c r="P12" i="2"/>
  <c r="O12" i="2"/>
  <c r="T11" i="2"/>
  <c r="S11" i="2"/>
  <c r="R11" i="2"/>
  <c r="Q11" i="2"/>
  <c r="P11" i="2"/>
  <c r="O11" i="2"/>
  <c r="T10" i="2"/>
  <c r="S10" i="2"/>
  <c r="R10" i="2"/>
  <c r="Q10" i="2"/>
  <c r="P10" i="2"/>
  <c r="O10" i="2"/>
  <c r="T9" i="2"/>
  <c r="S9" i="2"/>
  <c r="R9" i="2"/>
  <c r="Q9" i="2"/>
  <c r="P9" i="2"/>
  <c r="O9" i="2"/>
  <c r="T8" i="2"/>
  <c r="S8" i="2"/>
  <c r="R8" i="2"/>
  <c r="Q8" i="2"/>
  <c r="P8" i="2"/>
  <c r="O8" i="2"/>
  <c r="T7" i="2"/>
  <c r="S7" i="2"/>
  <c r="S27" i="2" s="1"/>
  <c r="R7" i="2"/>
  <c r="Q7" i="2"/>
  <c r="P7" i="2"/>
  <c r="O7" i="2"/>
  <c r="R27" i="2" l="1"/>
  <c r="O27" i="2"/>
  <c r="U7" i="2"/>
  <c r="X7" i="2" s="1"/>
  <c r="U8" i="2"/>
  <c r="U9" i="2"/>
  <c r="X9" i="2" s="1"/>
  <c r="U10" i="2"/>
  <c r="X10" i="2" s="1"/>
  <c r="U11" i="2"/>
  <c r="X11" i="2" s="1"/>
  <c r="U17" i="2"/>
  <c r="X17" i="2" s="1"/>
  <c r="P27" i="2"/>
  <c r="T27" i="2"/>
  <c r="Q27" i="2"/>
  <c r="U27" i="2" s="1"/>
  <c r="U12" i="2"/>
  <c r="U13" i="2"/>
  <c r="U15" i="2"/>
  <c r="X15" i="2" s="1"/>
  <c r="U16" i="2"/>
  <c r="X16" i="2" s="1"/>
  <c r="U19" i="2"/>
  <c r="X19" i="2" s="1"/>
  <c r="U20" i="2"/>
  <c r="U21" i="2"/>
  <c r="X21" i="2" s="1"/>
  <c r="U23" i="2"/>
  <c r="U24" i="2"/>
  <c r="X24" i="2" s="1"/>
  <c r="I39" i="1" l="1"/>
  <c r="H39" i="1"/>
  <c r="G39" i="1"/>
  <c r="F39" i="1"/>
  <c r="D39" i="1"/>
  <c r="E39" i="1"/>
</calcChain>
</file>

<file path=xl/sharedStrings.xml><?xml version="1.0" encoding="utf-8"?>
<sst xmlns="http://schemas.openxmlformats.org/spreadsheetml/2006/main" count="333" uniqueCount="152">
  <si>
    <t>SỞ GIÁO DỤC VÀ ĐÀO TẠO HƯNG YÊN</t>
  </si>
  <si>
    <t>TRƯỜNG THPT TRƯNG VƯƠNG</t>
  </si>
  <si>
    <t>BẢNG DỰ KIẾN CÁC MÔN HỌC LỚP 10 CHƯƠNG TRÌNH GDPT 2018 NĂM HỌC 2022-2023</t>
  </si>
  <si>
    <t>Mẫu tổng quan</t>
  </si>
  <si>
    <t xml:space="preserve"> Gồm các lớp 10A1, 10A2, 10A3</t>
  </si>
  <si>
    <t>Gồm các lớp 10D1, 10D2</t>
  </si>
  <si>
    <t xml:space="preserve">Môn Giáo dục QPAN </t>
  </si>
  <si>
    <t>Gồm các lớp 10B1, 10B2</t>
  </si>
  <si>
    <t>Lớp 10C1</t>
  </si>
  <si>
    <t xml:space="preserve">Lớp 10C2 </t>
  </si>
  <si>
    <t xml:space="preserve">Lớp 10B3 </t>
  </si>
  <si>
    <t>Môn Ngữ văn</t>
  </si>
  <si>
    <t>Chuyên đề học tập lựa chọn (CĐHT) môn Ngữ văn</t>
  </si>
  <si>
    <t>Môn Toán</t>
  </si>
  <si>
    <t>CĐHT môn Toán</t>
  </si>
  <si>
    <t>Môn Ngoại ngữ 1</t>
  </si>
  <si>
    <t>Môn Giáo dục thể chất</t>
  </si>
  <si>
    <t>Hoạt động TN, HN</t>
  </si>
  <si>
    <t>Nội dung GDĐP</t>
  </si>
  <si>
    <t>Môn Lịch sử</t>
  </si>
  <si>
    <t>CĐHT môn Lịch sử</t>
  </si>
  <si>
    <t>Môn Địa lí</t>
  </si>
  <si>
    <t>CĐHT môn Địa lí</t>
  </si>
  <si>
    <t>Môn Giáo dục kinh tế và pháp luật</t>
  </si>
  <si>
    <t>CĐHT môn Giáo dục kinh tế và pháp luật</t>
  </si>
  <si>
    <t>Môn Vật lí</t>
  </si>
  <si>
    <t>CĐHT môn Vật lí</t>
  </si>
  <si>
    <t>Môn Hoá học</t>
  </si>
  <si>
    <t>CĐHT môn Hoá học</t>
  </si>
  <si>
    <t>Môn Sinh học</t>
  </si>
  <si>
    <t>CĐHT môn Sinh học</t>
  </si>
  <si>
    <t>Môn Công nghệ</t>
  </si>
  <si>
    <t>CĐHT môn Công nghệ</t>
  </si>
  <si>
    <t>Môn Tin học</t>
  </si>
  <si>
    <t>CĐHT môn Tin học</t>
  </si>
  <si>
    <t>Môn Âm nhạc</t>
  </si>
  <si>
    <t>CĐHT Âm nhạc</t>
  </si>
  <si>
    <t>Môn Mĩ thuật</t>
  </si>
  <si>
    <t>CĐHT Mĩ thuật</t>
  </si>
  <si>
    <t>Môn học tự chọn</t>
  </si>
  <si>
    <t>Tiếng dân tộc : 105 tiết</t>
  </si>
  <si>
    <t>Ngoại ngữ 2: 105 tiết</t>
  </si>
  <si>
    <t>NHÓM LỚP</t>
  </si>
  <si>
    <t>TN1(A1,A2,A3)</t>
  </si>
  <si>
    <t>TN2(B1,B2)</t>
  </si>
  <si>
    <t>TN3(B3)</t>
  </si>
  <si>
    <t>XH1(C1)</t>
  </si>
  <si>
    <t>XH2(C2)</t>
  </si>
  <si>
    <t>XH3(D2,D2)</t>
  </si>
  <si>
    <t>TN1</t>
  </si>
  <si>
    <t>TN2</t>
  </si>
  <si>
    <t>TN3</t>
  </si>
  <si>
    <t>XH1</t>
  </si>
  <si>
    <t>XH2</t>
  </si>
  <si>
    <t>XH3</t>
  </si>
  <si>
    <t>TỔNG</t>
  </si>
  <si>
    <t>TỔNG GV</t>
  </si>
  <si>
    <t>GV DẠY K 10</t>
  </si>
  <si>
    <t>GIỜ/GV/TUẦN</t>
  </si>
  <si>
    <t>Số lớp/CĐ</t>
  </si>
  <si>
    <t>Số tiết</t>
  </si>
  <si>
    <t>CĐ</t>
  </si>
  <si>
    <t>Tổng</t>
  </si>
  <si>
    <t>Toán</t>
  </si>
  <si>
    <t>Ngữ Văn</t>
  </si>
  <si>
    <t>Ngoại ngữ</t>
  </si>
  <si>
    <t>Giáo dục thể chất</t>
  </si>
  <si>
    <t>Giáo dục QPAN</t>
  </si>
  <si>
    <t>Hoạt động TNHN</t>
  </si>
  <si>
    <t>Phân công GV còn ít giờ dạy</t>
  </si>
  <si>
    <t>Nội dung GD ĐP</t>
  </si>
  <si>
    <t>Môn học lựa chọn</t>
  </si>
  <si>
    <t>Lịch sử</t>
  </si>
  <si>
    <t>Địa lí</t>
  </si>
  <si>
    <t>Giáo dục KT&amp;PL</t>
  </si>
  <si>
    <t>Vật lí</t>
  </si>
  <si>
    <t>Hoá học</t>
  </si>
  <si>
    <t>Sinh học</t>
  </si>
  <si>
    <t>Công nghệ</t>
  </si>
  <si>
    <t>Tin học</t>
  </si>
  <si>
    <t>Âm nhạc</t>
  </si>
  <si>
    <t>Mĩ thuật</t>
  </si>
  <si>
    <t>Tổng số tiết học</t>
  </si>
  <si>
    <t>Tổng số tiết học/năm học</t>
  </si>
  <si>
    <t>Lưu ý: TN1- Tự nhiên1; TN2-Tự nhiên 2; TN3- Tự nhiên 3; XH1-Xã hội 1; XH2- Xã hội 2; XH3</t>
  </si>
  <si>
    <t>Môn học/Lớp</t>
  </si>
  <si>
    <t>Số tiết/tuần</t>
  </si>
  <si>
    <t>10A1</t>
  </si>
  <si>
    <t>10A2</t>
  </si>
  <si>
    <t>10A3</t>
  </si>
  <si>
    <t>10B1</t>
  </si>
  <si>
    <t>10B2</t>
  </si>
  <si>
    <t>10B3</t>
  </si>
  <si>
    <t>10C1</t>
  </si>
  <si>
    <t>10C2</t>
  </si>
  <si>
    <t>10D1</t>
  </si>
  <si>
    <t>10D2</t>
  </si>
  <si>
    <t>MÔN BẮT BUỘC</t>
  </si>
  <si>
    <t>Văn</t>
  </si>
  <si>
    <t>Anh</t>
  </si>
  <si>
    <t>Thể dục</t>
  </si>
  <si>
    <t>GDQP</t>
  </si>
  <si>
    <t xml:space="preserve">Hoạt động GD bắt buộc </t>
  </si>
  <si>
    <t>Hoạt động trải nghiệm, hướng nghiệp</t>
  </si>
  <si>
    <t xml:space="preserve">Nội dung GD bắt buộc của địa phương </t>
  </si>
  <si>
    <t>GDĐP</t>
  </si>
  <si>
    <t>MÔN HỌC LỰA CHỌN (5 môn thuộc 3 nhóm)</t>
  </si>
  <si>
    <t>GDKTPL</t>
  </si>
  <si>
    <t>Địa</t>
  </si>
  <si>
    <t xml:space="preserve">Sử </t>
  </si>
  <si>
    <t xml:space="preserve">GDKTPL </t>
  </si>
  <si>
    <t>Lý</t>
  </si>
  <si>
    <t>Hóa</t>
  </si>
  <si>
    <t>Sinh</t>
  </si>
  <si>
    <t>Tin</t>
  </si>
  <si>
    <t>CN.CN</t>
  </si>
  <si>
    <t>CN.NN</t>
  </si>
  <si>
    <t xml:space="preserve">CHUYÊN ĐỀ HỌC TẬP LỰA CHỌN </t>
  </si>
  <si>
    <t>Tổng số tiết học/tuần (không kể các môn học tự chọn) : 29</t>
  </si>
  <si>
    <t>Tổng số tiết học/năm học (không kể các môn học tự chọn): 1015</t>
  </si>
  <si>
    <t>STT</t>
  </si>
  <si>
    <t>KT. HIỆU TRƯỞNG</t>
  </si>
  <si>
    <t>PHÓ HIỆU TRƯỞNG</t>
  </si>
  <si>
    <t>Bùi Thị Ngọc</t>
  </si>
  <si>
    <r>
      <rPr>
        <b/>
        <sz val="14"/>
        <rFont val="Times New Roman"/>
        <family val="1"/>
      </rPr>
      <t>Mầu 1: Số môn học, tiết học theo phương án (nêu tại mục 1 CV 370)</t>
    </r>
  </si>
  <si>
    <r>
      <rPr>
        <b/>
        <sz val="12"/>
        <rFont val="Times New Roman"/>
        <family val="1"/>
      </rPr>
      <t>STT</t>
    </r>
  </si>
  <si>
    <r>
      <rPr>
        <b/>
        <sz val="12"/>
        <rFont val="Times New Roman"/>
        <family val="1"/>
      </rPr>
      <t>Môn học và chuyên đề học tập</t>
    </r>
  </si>
  <si>
    <r>
      <rPr>
        <b/>
        <sz val="12"/>
        <rFont val="Times New Roman"/>
        <family val="1"/>
      </rPr>
      <t>1</t>
    </r>
  </si>
  <si>
    <r>
      <rPr>
        <i/>
        <sz val="12"/>
        <rFont val="Times New Roman"/>
        <family val="1"/>
      </rPr>
      <t>105 tiết</t>
    </r>
  </si>
  <si>
    <r>
      <rPr>
        <i/>
        <sz val="12"/>
        <rFont val="Times New Roman"/>
        <family val="1"/>
      </rPr>
      <t>35 tiết (nếu có)</t>
    </r>
  </si>
  <si>
    <r>
      <rPr>
        <b/>
        <sz val="12"/>
        <rFont val="Times New Roman"/>
        <family val="1"/>
      </rPr>
      <t>2</t>
    </r>
  </si>
  <si>
    <r>
      <rPr>
        <b/>
        <sz val="12"/>
        <rFont val="Times New Roman"/>
        <family val="1"/>
      </rPr>
      <t>3</t>
    </r>
  </si>
  <si>
    <r>
      <rPr>
        <b/>
        <sz val="12"/>
        <rFont val="Times New Roman"/>
        <family val="1"/>
      </rPr>
      <t>4</t>
    </r>
  </si>
  <si>
    <r>
      <rPr>
        <i/>
        <sz val="12"/>
        <rFont val="Times New Roman"/>
        <family val="1"/>
      </rPr>
      <t>70 tiết</t>
    </r>
  </si>
  <si>
    <r>
      <rPr>
        <b/>
        <sz val="12"/>
        <rFont val="Times New Roman"/>
        <family val="1"/>
      </rPr>
      <t>5</t>
    </r>
  </si>
  <si>
    <r>
      <rPr>
        <i/>
        <sz val="12"/>
        <rFont val="Times New Roman"/>
        <family val="1"/>
      </rPr>
      <t>35 tiết</t>
    </r>
  </si>
  <si>
    <r>
      <rPr>
        <b/>
        <sz val="12"/>
        <rFont val="Times New Roman"/>
        <family val="1"/>
      </rPr>
      <t>6</t>
    </r>
  </si>
  <si>
    <r>
      <t xml:space="preserve">105 </t>
    </r>
    <r>
      <rPr>
        <i/>
        <sz val="12"/>
        <rFont val="Times New Roman"/>
        <family val="1"/>
      </rPr>
      <t>tiết</t>
    </r>
  </si>
  <si>
    <r>
      <rPr>
        <b/>
        <sz val="12"/>
        <rFont val="Times New Roman"/>
        <family val="1"/>
      </rPr>
      <t>7</t>
    </r>
  </si>
  <si>
    <r>
      <t xml:space="preserve">35 </t>
    </r>
    <r>
      <rPr>
        <i/>
        <sz val="12"/>
        <rFont val="Times New Roman"/>
        <family val="1"/>
      </rPr>
      <t>tiết</t>
    </r>
  </si>
  <si>
    <r>
      <rPr>
        <b/>
        <sz val="12"/>
        <rFont val="Times New Roman"/>
        <family val="1"/>
      </rPr>
      <t>8</t>
    </r>
  </si>
  <si>
    <r>
      <t xml:space="preserve">70 </t>
    </r>
    <r>
      <rPr>
        <i/>
        <sz val="12"/>
        <rFont val="Times New Roman"/>
        <family val="1"/>
      </rPr>
      <t>tiết</t>
    </r>
  </si>
  <si>
    <r>
      <rPr>
        <b/>
        <sz val="12"/>
        <rFont val="Times New Roman"/>
        <family val="1"/>
      </rPr>
      <t>9</t>
    </r>
  </si>
  <si>
    <r>
      <rPr>
        <b/>
        <sz val="12"/>
        <rFont val="Times New Roman"/>
        <family val="1"/>
      </rPr>
      <t>10</t>
    </r>
  </si>
  <si>
    <r>
      <rPr>
        <b/>
        <sz val="12"/>
        <rFont val="Times New Roman"/>
        <family val="1"/>
      </rPr>
      <t>11</t>
    </r>
  </si>
  <si>
    <r>
      <rPr>
        <b/>
        <sz val="12"/>
        <rFont val="Times New Roman"/>
        <family val="1"/>
      </rPr>
      <t>12</t>
    </r>
  </si>
  <si>
    <r>
      <rPr>
        <b/>
        <sz val="12"/>
        <rFont val="Times New Roman"/>
        <family val="1"/>
      </rPr>
      <t>13</t>
    </r>
  </si>
  <si>
    <r>
      <rPr>
        <b/>
        <sz val="12"/>
        <rFont val="Times New Roman"/>
        <family val="1"/>
      </rPr>
      <t>14</t>
    </r>
  </si>
  <si>
    <r>
      <rPr>
        <b/>
        <sz val="12"/>
        <rFont val="Times New Roman"/>
        <family val="1"/>
      </rPr>
      <t>15</t>
    </r>
  </si>
  <si>
    <r>
      <rPr>
        <b/>
        <sz val="12"/>
        <rFont val="Times New Roman"/>
        <family val="1"/>
      </rPr>
      <t>16 17</t>
    </r>
  </si>
  <si>
    <r>
      <rPr>
        <b/>
        <sz val="12"/>
        <rFont val="Times New Roman"/>
        <family val="1"/>
      </rPr>
      <t>18</t>
    </r>
  </si>
  <si>
    <r>
      <rPr>
        <b/>
        <sz val="12"/>
        <rFont val="Times New Roman"/>
        <family val="1"/>
      </rPr>
      <t xml:space="preserve">Tổng số tiết học/năm học </t>
    </r>
    <r>
      <rPr>
        <sz val="12"/>
        <rFont val="Times New Roman"/>
        <family val="1"/>
      </rPr>
      <t>(không kể các môn học tự chọn)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</si>
</sst>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left" vertical="top" indent="1"/>
    </xf>
    <xf numFmtId="2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vertical="center" indent="1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/>
    </xf>
    <xf numFmtId="0" fontId="9" fillId="0" borderId="36" xfId="0" applyFont="1" applyBorder="1" applyAlignment="1">
      <alignment horizontal="left" indent="1"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0" fontId="9" fillId="0" borderId="41" xfId="0" applyFont="1" applyBorder="1" applyAlignment="1">
      <alignment horizontal="left" indent="1"/>
    </xf>
    <xf numFmtId="0" fontId="9" fillId="0" borderId="41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wrapText="1"/>
    </xf>
    <xf numFmtId="0" fontId="9" fillId="0" borderId="36" xfId="0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left" indent="1"/>
    </xf>
    <xf numFmtId="0" fontId="9" fillId="0" borderId="4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 indent="1"/>
    </xf>
    <xf numFmtId="0" fontId="9" fillId="0" borderId="60" xfId="0" applyFont="1" applyBorder="1" applyAlignment="1">
      <alignment horizontal="left" vertical="center" indent="1"/>
    </xf>
    <xf numFmtId="0" fontId="9" fillId="0" borderId="60" xfId="0" applyFont="1" applyBorder="1" applyAlignment="1">
      <alignment horizontal="left" vertical="center"/>
    </xf>
    <xf numFmtId="0" fontId="9" fillId="0" borderId="60" xfId="0" applyFont="1" applyBorder="1" applyAlignment="1">
      <alignment horizontal="center" vertical="top" wrapText="1"/>
    </xf>
    <xf numFmtId="0" fontId="9" fillId="0" borderId="60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horizontal="center" wrapText="1"/>
    </xf>
    <xf numFmtId="0" fontId="9" fillId="0" borderId="36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top"/>
    </xf>
    <xf numFmtId="0" fontId="9" fillId="0" borderId="41" xfId="0" applyFont="1" applyBorder="1" applyAlignment="1">
      <alignment horizontal="center" vertical="top" wrapText="1"/>
    </xf>
    <xf numFmtId="1" fontId="1" fillId="0" borderId="4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NumberFormat="1" applyFont="1" applyAlignment="1">
      <alignment horizontal="center"/>
    </xf>
    <xf numFmtId="2" fontId="9" fillId="0" borderId="0" xfId="0" applyNumberFormat="1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8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16" fillId="0" borderId="19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/>
    <xf numFmtId="0" fontId="16" fillId="0" borderId="25" xfId="0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vertical="center"/>
    </xf>
    <xf numFmtId="1" fontId="3" fillId="0" borderId="30" xfId="0" applyNumberFormat="1" applyFont="1" applyBorder="1" applyAlignment="1"/>
    <xf numFmtId="0" fontId="3" fillId="0" borderId="30" xfId="0" applyFont="1" applyBorder="1" applyAlignment="1"/>
    <xf numFmtId="0" fontId="3" fillId="0" borderId="26" xfId="0" applyFont="1" applyBorder="1" applyAlignment="1">
      <alignment horizontal="center" wrapText="1"/>
    </xf>
    <xf numFmtId="0" fontId="16" fillId="0" borderId="31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/>
    <xf numFmtId="0" fontId="16" fillId="3" borderId="3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1" fontId="3" fillId="0" borderId="37" xfId="0" applyNumberFormat="1" applyFont="1" applyBorder="1" applyAlignment="1"/>
    <xf numFmtId="0" fontId="3" fillId="0" borderId="33" xfId="0" applyFont="1" applyBorder="1" applyAlignment="1">
      <alignment horizontal="center" wrapText="1"/>
    </xf>
    <xf numFmtId="0" fontId="18" fillId="0" borderId="38" xfId="0" applyFont="1" applyBorder="1" applyAlignment="1">
      <alignment horizontal="justify" vertical="center" wrapText="1"/>
    </xf>
    <xf numFmtId="0" fontId="16" fillId="0" borderId="3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16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6" fillId="0" borderId="43" xfId="0" applyFont="1" applyBorder="1" applyAlignment="1">
      <alignment horizontal="justify" vertical="center" wrapText="1"/>
    </xf>
    <xf numFmtId="0" fontId="16" fillId="0" borderId="44" xfId="0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6" fillId="0" borderId="24" xfId="0" applyFont="1" applyBorder="1" applyAlignment="1">
      <alignment horizontal="justify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justify" vertical="center" wrapText="1"/>
    </xf>
    <xf numFmtId="0" fontId="16" fillId="0" borderId="32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6" fillId="0" borderId="38" xfId="0" applyFont="1" applyBorder="1" applyAlignment="1">
      <alignment horizontal="justify" vertical="center" wrapText="1"/>
    </xf>
    <xf numFmtId="0" fontId="16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4" fillId="8" borderId="49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19" fillId="0" borderId="50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3" borderId="51" xfId="0" applyFont="1" applyFill="1" applyBorder="1" applyAlignment="1">
      <alignment horizontal="center"/>
    </xf>
    <xf numFmtId="0" fontId="20" fillId="3" borderId="52" xfId="0" applyFont="1" applyFill="1" applyBorder="1" applyAlignment="1">
      <alignment horizontal="center"/>
    </xf>
    <xf numFmtId="0" fontId="20" fillId="4" borderId="51" xfId="0" applyFont="1" applyFill="1" applyBorder="1" applyAlignment="1">
      <alignment horizontal="center"/>
    </xf>
    <xf numFmtId="0" fontId="20" fillId="4" borderId="52" xfId="0" applyFont="1" applyFill="1" applyBorder="1" applyAlignment="1">
      <alignment horizontal="center"/>
    </xf>
    <xf numFmtId="0" fontId="20" fillId="5" borderId="51" xfId="0" applyFont="1" applyFill="1" applyBorder="1" applyAlignment="1">
      <alignment horizontal="center"/>
    </xf>
    <xf numFmtId="0" fontId="20" fillId="5" borderId="52" xfId="0" applyFont="1" applyFill="1" applyBorder="1" applyAlignment="1">
      <alignment horizontal="center"/>
    </xf>
    <xf numFmtId="0" fontId="20" fillId="6" borderId="51" xfId="0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/>
    </xf>
    <xf numFmtId="0" fontId="20" fillId="7" borderId="51" xfId="0" applyFont="1" applyFill="1" applyBorder="1" applyAlignment="1">
      <alignment horizontal="center"/>
    </xf>
    <xf numFmtId="0" fontId="20" fillId="7" borderId="52" xfId="0" applyFont="1" applyFill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20" fillId="9" borderId="54" xfId="0" applyFont="1" applyFill="1" applyBorder="1" applyAlignment="1">
      <alignment horizontal="center"/>
    </xf>
    <xf numFmtId="0" fontId="20" fillId="8" borderId="54" xfId="0" applyFont="1" applyFill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9" fillId="0" borderId="35" xfId="0" applyFont="1" applyBorder="1" applyAlignment="1">
      <alignment horizontal="right" vertical="center" wrapText="1"/>
    </xf>
    <xf numFmtId="0" fontId="19" fillId="0" borderId="55" xfId="0" applyFont="1" applyBorder="1" applyAlignment="1">
      <alignment horizontal="right" vertical="center" wrapText="1"/>
    </xf>
    <xf numFmtId="0" fontId="20" fillId="2" borderId="56" xfId="0" applyFont="1" applyFill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0" fillId="7" borderId="56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/>
    <xf numFmtId="0" fontId="20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/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wrapText="1"/>
    </xf>
    <xf numFmtId="0" fontId="22" fillId="2" borderId="59" xfId="0" applyFont="1" applyFill="1" applyBorder="1" applyAlignment="1">
      <alignment horizontal="center" vertical="center"/>
    </xf>
    <xf numFmtId="0" fontId="22" fillId="3" borderId="59" xfId="0" applyFont="1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/>
    </xf>
    <xf numFmtId="0" fontId="22" fillId="10" borderId="59" xfId="0" applyFont="1" applyFill="1" applyBorder="1" applyAlignment="1">
      <alignment horizontal="center" vertical="center"/>
    </xf>
    <xf numFmtId="0" fontId="22" fillId="7" borderId="59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/>
    </xf>
    <xf numFmtId="0" fontId="23" fillId="2" borderId="60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3" fillId="4" borderId="60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23" fillId="10" borderId="60" xfId="0" applyFont="1" applyFill="1" applyBorder="1" applyAlignment="1">
      <alignment horizontal="center" vertical="center"/>
    </xf>
    <xf numFmtId="0" fontId="23" fillId="7" borderId="60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2" borderId="36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23" fillId="10" borderId="36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justify" vertical="center"/>
    </xf>
    <xf numFmtId="0" fontId="23" fillId="0" borderId="60" xfId="0" applyFont="1" applyBorder="1" applyAlignment="1">
      <alignment horizontal="center" vertical="center"/>
    </xf>
    <xf numFmtId="0" fontId="24" fillId="2" borderId="60" xfId="0" applyFont="1" applyFill="1" applyBorder="1" applyAlignment="1">
      <alignment horizontal="justify" vertical="center"/>
    </xf>
    <xf numFmtId="0" fontId="24" fillId="3" borderId="60" xfId="0" applyFont="1" applyFill="1" applyBorder="1" applyAlignment="1">
      <alignment horizontal="justify" vertical="center"/>
    </xf>
    <xf numFmtId="0" fontId="24" fillId="4" borderId="60" xfId="0" applyFont="1" applyFill="1" applyBorder="1" applyAlignment="1">
      <alignment horizontal="justify" vertical="center"/>
    </xf>
    <xf numFmtId="0" fontId="24" fillId="5" borderId="60" xfId="0" applyFont="1" applyFill="1" applyBorder="1" applyAlignment="1">
      <alignment horizontal="justify" vertical="center"/>
    </xf>
    <xf numFmtId="0" fontId="24" fillId="10" borderId="60" xfId="0" applyFont="1" applyFill="1" applyBorder="1" applyAlignment="1">
      <alignment horizontal="justify" vertical="center"/>
    </xf>
    <xf numFmtId="0" fontId="24" fillId="7" borderId="60" xfId="0" applyFont="1" applyFill="1" applyBorder="1" applyAlignment="1">
      <alignment horizontal="justify" vertical="center"/>
    </xf>
    <xf numFmtId="0" fontId="22" fillId="0" borderId="65" xfId="0" applyFont="1" applyBorder="1" applyAlignment="1">
      <alignment horizontal="justify" vertical="center"/>
    </xf>
    <xf numFmtId="0" fontId="23" fillId="0" borderId="36" xfId="0" applyFont="1" applyBorder="1" applyAlignment="1">
      <alignment horizontal="center" vertical="center"/>
    </xf>
    <xf numFmtId="0" fontId="24" fillId="2" borderId="36" xfId="0" applyFont="1" applyFill="1" applyBorder="1" applyAlignment="1">
      <alignment horizontal="justify" vertical="center"/>
    </xf>
    <xf numFmtId="0" fontId="24" fillId="3" borderId="36" xfId="0" applyFont="1" applyFill="1" applyBorder="1" applyAlignment="1">
      <alignment horizontal="justify" vertical="center"/>
    </xf>
    <xf numFmtId="0" fontId="24" fillId="4" borderId="36" xfId="0" applyFont="1" applyFill="1" applyBorder="1" applyAlignment="1">
      <alignment horizontal="justify" vertical="center"/>
    </xf>
    <xf numFmtId="0" fontId="24" fillId="5" borderId="36" xfId="0" applyFont="1" applyFill="1" applyBorder="1" applyAlignment="1">
      <alignment horizontal="justify" vertical="center"/>
    </xf>
    <xf numFmtId="0" fontId="24" fillId="10" borderId="36" xfId="0" applyFont="1" applyFill="1" applyBorder="1" applyAlignment="1">
      <alignment horizontal="justify" vertical="center"/>
    </xf>
    <xf numFmtId="0" fontId="24" fillId="7" borderId="36" xfId="0" applyFont="1" applyFill="1" applyBorder="1" applyAlignment="1">
      <alignment horizontal="justify" vertical="center"/>
    </xf>
    <xf numFmtId="0" fontId="22" fillId="0" borderId="63" xfId="0" applyFont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4" borderId="60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0" fontId="26" fillId="10" borderId="60" xfId="0" applyFont="1" applyFill="1" applyBorder="1" applyAlignment="1">
      <alignment horizontal="center" vertical="center"/>
    </xf>
    <xf numFmtId="0" fontId="26" fillId="7" borderId="60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13607</xdr:rowOff>
    </xdr:from>
    <xdr:to>
      <xdr:col>1</xdr:col>
      <xdr:colOff>1520825</xdr:colOff>
      <xdr:row>2</xdr:row>
      <xdr:rowOff>13607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337457"/>
          <a:ext cx="2082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881743</xdr:colOff>
      <xdr:row>1</xdr:row>
      <xdr:rowOff>223157</xdr:rowOff>
    </xdr:from>
    <xdr:to>
      <xdr:col>2</xdr:col>
      <xdr:colOff>116568</xdr:colOff>
      <xdr:row>1</xdr:row>
      <xdr:rowOff>223157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81743" y="451757"/>
          <a:ext cx="806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opLeftCell="A25" workbookViewId="0">
      <selection activeCell="J4" sqref="J4"/>
    </sheetView>
  </sheetViews>
  <sheetFormatPr defaultRowHeight="15.75" x14ac:dyDescent="0.25"/>
  <cols>
    <col min="1" max="1" width="8.42578125" style="66" customWidth="1"/>
    <col min="2" max="2" width="29.42578125" style="66" customWidth="1"/>
    <col min="3" max="3" width="17.5703125" style="66" customWidth="1"/>
    <col min="4" max="4" width="14.7109375" style="67" customWidth="1"/>
    <col min="5" max="5" width="14.7109375" style="68" customWidth="1"/>
    <col min="6" max="9" width="14.7109375" style="66" customWidth="1"/>
    <col min="10" max="16384" width="9.140625" style="5"/>
  </cols>
  <sheetData>
    <row r="1" spans="1:24" x14ac:dyDescent="0.25">
      <c r="A1" s="2" t="s">
        <v>0</v>
      </c>
      <c r="B1" s="2"/>
      <c r="C1" s="2"/>
      <c r="D1" s="2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25">
      <c r="A2" s="6" t="s">
        <v>1</v>
      </c>
      <c r="B2" s="6"/>
      <c r="C2" s="6"/>
      <c r="D2" s="6"/>
      <c r="E2" s="6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7"/>
      <c r="B3" s="7"/>
      <c r="C3" s="7"/>
      <c r="D3" s="8"/>
      <c r="E3" s="9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1.75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8.75" x14ac:dyDescent="0.2">
      <c r="A5" s="12" t="s">
        <v>124</v>
      </c>
      <c r="B5" s="12"/>
      <c r="C5" s="12"/>
      <c r="D5" s="12"/>
      <c r="E5" s="12"/>
      <c r="F5" s="12"/>
      <c r="G5" s="12"/>
      <c r="H5" s="12"/>
      <c r="I5" s="12"/>
    </row>
    <row r="7" spans="1:24" ht="47.25" x14ac:dyDescent="0.25">
      <c r="A7" s="13" t="s">
        <v>125</v>
      </c>
      <c r="B7" s="14" t="s">
        <v>126</v>
      </c>
      <c r="C7" s="15" t="s">
        <v>3</v>
      </c>
      <c r="D7" s="16" t="s">
        <v>4</v>
      </c>
      <c r="E7" s="17" t="s">
        <v>7</v>
      </c>
      <c r="F7" s="15" t="s">
        <v>10</v>
      </c>
      <c r="G7" s="15" t="s">
        <v>8</v>
      </c>
      <c r="H7" s="15" t="s">
        <v>9</v>
      </c>
      <c r="I7" s="15" t="s">
        <v>5</v>
      </c>
    </row>
    <row r="8" spans="1:24" ht="21" customHeight="1" x14ac:dyDescent="0.25">
      <c r="A8" s="18" t="s">
        <v>127</v>
      </c>
      <c r="B8" s="19" t="s">
        <v>11</v>
      </c>
      <c r="C8" s="20" t="s">
        <v>128</v>
      </c>
      <c r="D8" s="21">
        <v>105</v>
      </c>
      <c r="E8" s="21">
        <v>105</v>
      </c>
      <c r="F8" s="21">
        <v>105</v>
      </c>
      <c r="G8" s="21">
        <v>105</v>
      </c>
      <c r="H8" s="21">
        <v>105</v>
      </c>
      <c r="I8" s="22">
        <v>105</v>
      </c>
    </row>
    <row r="9" spans="1:24" ht="31.5" customHeight="1" x14ac:dyDescent="0.25">
      <c r="A9" s="18"/>
      <c r="B9" s="23" t="s">
        <v>12</v>
      </c>
      <c r="C9" s="24" t="s">
        <v>129</v>
      </c>
      <c r="D9" s="25"/>
      <c r="E9" s="26"/>
      <c r="F9" s="27"/>
      <c r="G9" s="28">
        <v>35</v>
      </c>
      <c r="H9" s="28">
        <v>35</v>
      </c>
      <c r="I9" s="28">
        <v>35</v>
      </c>
    </row>
    <row r="10" spans="1:24" ht="21" customHeight="1" x14ac:dyDescent="0.25">
      <c r="A10" s="29" t="s">
        <v>130</v>
      </c>
      <c r="B10" s="19" t="s">
        <v>13</v>
      </c>
      <c r="C10" s="20" t="s">
        <v>128</v>
      </c>
      <c r="D10" s="21">
        <v>105</v>
      </c>
      <c r="E10" s="21">
        <v>105</v>
      </c>
      <c r="F10" s="21">
        <v>105</v>
      </c>
      <c r="G10" s="21">
        <v>105</v>
      </c>
      <c r="H10" s="21">
        <v>105</v>
      </c>
      <c r="I10" s="21">
        <v>105</v>
      </c>
    </row>
    <row r="11" spans="1:24" ht="21" customHeight="1" x14ac:dyDescent="0.25">
      <c r="A11" s="29"/>
      <c r="B11" s="19" t="s">
        <v>14</v>
      </c>
      <c r="C11" s="20" t="s">
        <v>129</v>
      </c>
      <c r="D11" s="22">
        <v>35</v>
      </c>
      <c r="E11" s="21">
        <v>35</v>
      </c>
      <c r="F11" s="21">
        <v>35</v>
      </c>
      <c r="G11" s="21">
        <v>35</v>
      </c>
      <c r="H11" s="25"/>
      <c r="I11" s="21">
        <v>35</v>
      </c>
    </row>
    <row r="12" spans="1:24" ht="21" customHeight="1" x14ac:dyDescent="0.25">
      <c r="A12" s="30" t="s">
        <v>131</v>
      </c>
      <c r="B12" s="19" t="s">
        <v>15</v>
      </c>
      <c r="C12" s="20" t="s">
        <v>128</v>
      </c>
      <c r="D12" s="21">
        <v>105</v>
      </c>
      <c r="E12" s="21">
        <v>105</v>
      </c>
      <c r="F12" s="21">
        <v>105</v>
      </c>
      <c r="G12" s="21">
        <v>105</v>
      </c>
      <c r="H12" s="21">
        <v>105</v>
      </c>
      <c r="I12" s="21">
        <v>105</v>
      </c>
    </row>
    <row r="13" spans="1:24" ht="21" customHeight="1" x14ac:dyDescent="0.25">
      <c r="A13" s="31" t="s">
        <v>132</v>
      </c>
      <c r="B13" s="13" t="s">
        <v>16</v>
      </c>
      <c r="C13" s="24" t="s">
        <v>133</v>
      </c>
      <c r="D13" s="21">
        <v>70</v>
      </c>
      <c r="E13" s="32">
        <v>70</v>
      </c>
      <c r="F13" s="32">
        <v>70</v>
      </c>
      <c r="G13" s="32">
        <v>70</v>
      </c>
      <c r="H13" s="32">
        <v>70</v>
      </c>
      <c r="I13" s="32">
        <v>70</v>
      </c>
    </row>
    <row r="14" spans="1:24" ht="21" customHeight="1" x14ac:dyDescent="0.25">
      <c r="A14" s="31" t="s">
        <v>134</v>
      </c>
      <c r="B14" s="23" t="s">
        <v>6</v>
      </c>
      <c r="C14" s="24" t="s">
        <v>135</v>
      </c>
      <c r="D14" s="21">
        <v>35</v>
      </c>
      <c r="E14" s="32">
        <v>35</v>
      </c>
      <c r="F14" s="32">
        <v>35</v>
      </c>
      <c r="G14" s="32">
        <v>35</v>
      </c>
      <c r="H14" s="32">
        <v>35</v>
      </c>
      <c r="I14" s="32">
        <v>35</v>
      </c>
    </row>
    <row r="15" spans="1:24" ht="21" customHeight="1" x14ac:dyDescent="0.25">
      <c r="A15" s="30" t="s">
        <v>136</v>
      </c>
      <c r="B15" s="33" t="s">
        <v>17</v>
      </c>
      <c r="C15" s="20" t="s">
        <v>137</v>
      </c>
      <c r="D15" s="21">
        <v>105</v>
      </c>
      <c r="E15" s="21">
        <v>105</v>
      </c>
      <c r="F15" s="21">
        <v>105</v>
      </c>
      <c r="G15" s="21">
        <v>105</v>
      </c>
      <c r="H15" s="21">
        <v>105</v>
      </c>
      <c r="I15" s="21">
        <v>105</v>
      </c>
    </row>
    <row r="16" spans="1:24" ht="21" customHeight="1" thickBot="1" x14ac:dyDescent="0.3">
      <c r="A16" s="34" t="s">
        <v>138</v>
      </c>
      <c r="B16" s="35" t="s">
        <v>18</v>
      </c>
      <c r="C16" s="36" t="s">
        <v>139</v>
      </c>
      <c r="D16" s="37">
        <v>35</v>
      </c>
      <c r="E16" s="37">
        <v>35</v>
      </c>
      <c r="F16" s="37">
        <v>35</v>
      </c>
      <c r="G16" s="37">
        <v>35</v>
      </c>
      <c r="H16" s="37">
        <v>35</v>
      </c>
      <c r="I16" s="38">
        <v>35</v>
      </c>
    </row>
    <row r="17" spans="1:9" ht="21" customHeight="1" x14ac:dyDescent="0.25">
      <c r="A17" s="39" t="s">
        <v>140</v>
      </c>
      <c r="B17" s="40" t="s">
        <v>19</v>
      </c>
      <c r="C17" s="41" t="s">
        <v>141</v>
      </c>
      <c r="D17" s="42"/>
      <c r="E17" s="42"/>
      <c r="F17" s="43">
        <v>70</v>
      </c>
      <c r="G17" s="43">
        <v>70</v>
      </c>
      <c r="H17" s="43">
        <v>70</v>
      </c>
      <c r="I17" s="43"/>
    </row>
    <row r="18" spans="1:9" ht="21" customHeight="1" x14ac:dyDescent="0.25">
      <c r="A18" s="29"/>
      <c r="B18" s="19" t="s">
        <v>20</v>
      </c>
      <c r="C18" s="20" t="s">
        <v>129</v>
      </c>
      <c r="D18" s="27"/>
      <c r="E18" s="27"/>
      <c r="F18" s="28">
        <v>35</v>
      </c>
      <c r="G18" s="28">
        <v>35</v>
      </c>
      <c r="H18" s="28">
        <v>35</v>
      </c>
      <c r="I18" s="28"/>
    </row>
    <row r="19" spans="1:9" ht="21" customHeight="1" x14ac:dyDescent="0.25">
      <c r="A19" s="29" t="s">
        <v>142</v>
      </c>
      <c r="B19" s="19" t="s">
        <v>21</v>
      </c>
      <c r="C19" s="20" t="s">
        <v>141</v>
      </c>
      <c r="D19" s="27"/>
      <c r="E19" s="28">
        <v>70</v>
      </c>
      <c r="F19" s="28">
        <v>70</v>
      </c>
      <c r="G19" s="28">
        <v>70</v>
      </c>
      <c r="H19" s="28">
        <v>70</v>
      </c>
      <c r="I19" s="28"/>
    </row>
    <row r="20" spans="1:9" ht="21" customHeight="1" x14ac:dyDescent="0.25">
      <c r="A20" s="29"/>
      <c r="B20" s="19" t="s">
        <v>22</v>
      </c>
      <c r="C20" s="20" t="s">
        <v>129</v>
      </c>
      <c r="D20" s="27"/>
      <c r="E20" s="27"/>
      <c r="F20" s="28"/>
      <c r="G20" s="28"/>
      <c r="H20" s="28">
        <v>35</v>
      </c>
      <c r="I20" s="28"/>
    </row>
    <row r="21" spans="1:9" ht="41.25" customHeight="1" x14ac:dyDescent="0.25">
      <c r="A21" s="18" t="s">
        <v>143</v>
      </c>
      <c r="B21" s="23" t="s">
        <v>23</v>
      </c>
      <c r="C21" s="24" t="s">
        <v>141</v>
      </c>
      <c r="D21" s="32">
        <v>70</v>
      </c>
      <c r="E21" s="27"/>
      <c r="F21" s="28"/>
      <c r="G21" s="28"/>
      <c r="H21" s="28"/>
      <c r="I21" s="28">
        <v>70</v>
      </c>
    </row>
    <row r="22" spans="1:9" ht="33.75" customHeight="1" thickBot="1" x14ac:dyDescent="0.3">
      <c r="A22" s="44"/>
      <c r="B22" s="45" t="s">
        <v>24</v>
      </c>
      <c r="C22" s="46" t="s">
        <v>129</v>
      </c>
      <c r="D22" s="47"/>
      <c r="E22" s="47"/>
      <c r="F22" s="48"/>
      <c r="G22" s="48"/>
      <c r="H22" s="48"/>
      <c r="I22" s="48"/>
    </row>
    <row r="23" spans="1:9" ht="21" customHeight="1" x14ac:dyDescent="0.25">
      <c r="A23" s="39" t="s">
        <v>144</v>
      </c>
      <c r="B23" s="40" t="s">
        <v>25</v>
      </c>
      <c r="C23" s="41" t="s">
        <v>141</v>
      </c>
      <c r="D23" s="43">
        <v>70</v>
      </c>
      <c r="E23" s="49">
        <v>70</v>
      </c>
      <c r="F23" s="43">
        <v>70</v>
      </c>
      <c r="G23" s="43">
        <v>70</v>
      </c>
      <c r="H23" s="43">
        <v>70</v>
      </c>
      <c r="I23" s="43">
        <v>70</v>
      </c>
    </row>
    <row r="24" spans="1:9" ht="21" customHeight="1" x14ac:dyDescent="0.25">
      <c r="A24" s="29"/>
      <c r="B24" s="19" t="s">
        <v>26</v>
      </c>
      <c r="C24" s="20" t="s">
        <v>129</v>
      </c>
      <c r="D24" s="28">
        <v>35</v>
      </c>
      <c r="E24" s="28"/>
      <c r="F24" s="28"/>
      <c r="G24" s="28"/>
      <c r="H24" s="28"/>
      <c r="I24" s="28"/>
    </row>
    <row r="25" spans="1:9" ht="21" customHeight="1" x14ac:dyDescent="0.25">
      <c r="A25" s="29" t="s">
        <v>145</v>
      </c>
      <c r="B25" s="19" t="s">
        <v>27</v>
      </c>
      <c r="C25" s="20" t="s">
        <v>141</v>
      </c>
      <c r="D25" s="28">
        <v>70</v>
      </c>
      <c r="E25" s="28">
        <v>70</v>
      </c>
      <c r="F25" s="28">
        <v>70</v>
      </c>
      <c r="G25" s="28"/>
      <c r="H25" s="28"/>
      <c r="I25" s="28">
        <v>70</v>
      </c>
    </row>
    <row r="26" spans="1:9" ht="21" customHeight="1" x14ac:dyDescent="0.25">
      <c r="A26" s="29"/>
      <c r="B26" s="19" t="s">
        <v>28</v>
      </c>
      <c r="C26" s="20" t="s">
        <v>129</v>
      </c>
      <c r="D26" s="28">
        <v>35</v>
      </c>
      <c r="E26" s="28">
        <v>35</v>
      </c>
      <c r="F26" s="28">
        <v>35</v>
      </c>
      <c r="G26" s="28"/>
      <c r="H26" s="28"/>
      <c r="I26" s="28"/>
    </row>
    <row r="27" spans="1:9" ht="21" customHeight="1" x14ac:dyDescent="0.25">
      <c r="A27" s="29" t="s">
        <v>146</v>
      </c>
      <c r="B27" s="19" t="s">
        <v>29</v>
      </c>
      <c r="C27" s="20" t="s">
        <v>141</v>
      </c>
      <c r="D27" s="28">
        <v>70</v>
      </c>
      <c r="E27" s="28">
        <v>70</v>
      </c>
      <c r="F27" s="28"/>
      <c r="G27" s="28"/>
      <c r="H27" s="28"/>
      <c r="I27" s="28"/>
    </row>
    <row r="28" spans="1:9" ht="21" customHeight="1" thickBot="1" x14ac:dyDescent="0.3">
      <c r="A28" s="50"/>
      <c r="B28" s="35" t="s">
        <v>30</v>
      </c>
      <c r="C28" s="36" t="s">
        <v>129</v>
      </c>
      <c r="D28" s="48"/>
      <c r="E28" s="48">
        <v>35</v>
      </c>
      <c r="F28" s="48"/>
      <c r="G28" s="48"/>
      <c r="H28" s="48"/>
      <c r="I28" s="48"/>
    </row>
    <row r="29" spans="1:9" ht="21" customHeight="1" x14ac:dyDescent="0.25">
      <c r="A29" s="51"/>
      <c r="B29" s="40" t="s">
        <v>31</v>
      </c>
      <c r="C29" s="41" t="s">
        <v>141</v>
      </c>
      <c r="D29" s="43"/>
      <c r="E29" s="43">
        <v>70</v>
      </c>
      <c r="F29" s="43">
        <v>70</v>
      </c>
      <c r="G29" s="43">
        <v>70</v>
      </c>
      <c r="H29" s="43">
        <v>70</v>
      </c>
      <c r="I29" s="43">
        <v>70</v>
      </c>
    </row>
    <row r="30" spans="1:9" ht="21" customHeight="1" x14ac:dyDescent="0.25">
      <c r="A30" s="52"/>
      <c r="B30" s="19" t="s">
        <v>32</v>
      </c>
      <c r="C30" s="20" t="s">
        <v>129</v>
      </c>
      <c r="D30" s="28"/>
      <c r="E30" s="28"/>
      <c r="F30" s="28"/>
      <c r="G30" s="28"/>
      <c r="H30" s="28"/>
      <c r="I30" s="28"/>
    </row>
    <row r="31" spans="1:9" ht="21" customHeight="1" x14ac:dyDescent="0.25">
      <c r="A31" s="18" t="s">
        <v>147</v>
      </c>
      <c r="B31" s="19" t="s">
        <v>33</v>
      </c>
      <c r="C31" s="20" t="s">
        <v>141</v>
      </c>
      <c r="D31" s="28">
        <v>70</v>
      </c>
      <c r="E31" s="28"/>
      <c r="F31" s="28"/>
      <c r="G31" s="28">
        <v>70</v>
      </c>
      <c r="H31" s="28">
        <v>70</v>
      </c>
      <c r="I31" s="28">
        <v>70</v>
      </c>
    </row>
    <row r="32" spans="1:9" ht="21" customHeight="1" x14ac:dyDescent="0.25">
      <c r="A32" s="18"/>
      <c r="B32" s="19" t="s">
        <v>34</v>
      </c>
      <c r="C32" s="20" t="s">
        <v>129</v>
      </c>
      <c r="D32" s="28"/>
      <c r="E32" s="28"/>
      <c r="F32" s="28"/>
      <c r="G32" s="28"/>
      <c r="H32" s="28"/>
      <c r="I32" s="28">
        <v>35</v>
      </c>
    </row>
    <row r="33" spans="1:9" ht="21" customHeight="1" x14ac:dyDescent="0.2">
      <c r="A33" s="18" t="s">
        <v>148</v>
      </c>
      <c r="B33" s="33" t="s">
        <v>35</v>
      </c>
      <c r="C33" s="53" t="s">
        <v>141</v>
      </c>
      <c r="D33" s="28"/>
      <c r="E33" s="28"/>
      <c r="F33" s="28"/>
      <c r="G33" s="28"/>
      <c r="H33" s="28"/>
      <c r="I33" s="28"/>
    </row>
    <row r="34" spans="1:9" ht="21" customHeight="1" x14ac:dyDescent="0.25">
      <c r="A34" s="18"/>
      <c r="B34" s="19" t="s">
        <v>36</v>
      </c>
      <c r="C34" s="20" t="s">
        <v>129</v>
      </c>
      <c r="D34" s="27"/>
      <c r="E34" s="27"/>
      <c r="F34" s="27"/>
      <c r="G34" s="27"/>
      <c r="H34" s="27"/>
      <c r="I34" s="27"/>
    </row>
    <row r="35" spans="1:9" ht="21" customHeight="1" x14ac:dyDescent="0.25">
      <c r="A35" s="54" t="s">
        <v>149</v>
      </c>
      <c r="B35" s="19" t="s">
        <v>37</v>
      </c>
      <c r="C35" s="20" t="s">
        <v>141</v>
      </c>
      <c r="D35" s="27"/>
      <c r="E35" s="27"/>
      <c r="F35" s="27"/>
      <c r="G35" s="27"/>
      <c r="H35" s="27"/>
      <c r="I35" s="27"/>
    </row>
    <row r="36" spans="1:9" ht="21" customHeight="1" thickBot="1" x14ac:dyDescent="0.3">
      <c r="A36" s="55"/>
      <c r="B36" s="35" t="s">
        <v>38</v>
      </c>
      <c r="C36" s="36" t="s">
        <v>129</v>
      </c>
      <c r="D36" s="47"/>
      <c r="E36" s="47"/>
      <c r="F36" s="47"/>
      <c r="G36" s="47"/>
      <c r="H36" s="47"/>
      <c r="I36" s="47"/>
    </row>
    <row r="37" spans="1:9" ht="31.5" x14ac:dyDescent="0.2">
      <c r="A37" s="56" t="s">
        <v>150</v>
      </c>
      <c r="B37" s="57" t="s">
        <v>39</v>
      </c>
      <c r="C37" s="58" t="s">
        <v>40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</row>
    <row r="38" spans="1:9" ht="32.25" thickBot="1" x14ac:dyDescent="0.3">
      <c r="A38" s="44"/>
      <c r="B38" s="60"/>
      <c r="C38" s="61" t="s">
        <v>41</v>
      </c>
      <c r="D38" s="62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</row>
    <row r="39" spans="1:9" ht="47.25" x14ac:dyDescent="0.2">
      <c r="A39" s="63"/>
      <c r="B39" s="64" t="s">
        <v>151</v>
      </c>
      <c r="C39" s="63"/>
      <c r="D39" s="65">
        <f t="shared" ref="D39:I39" si="0">SUM(D8:D38)</f>
        <v>1015</v>
      </c>
      <c r="E39" s="65">
        <f t="shared" si="0"/>
        <v>1015</v>
      </c>
      <c r="F39" s="65">
        <f t="shared" si="0"/>
        <v>1015</v>
      </c>
      <c r="G39" s="65">
        <f t="shared" si="0"/>
        <v>1015</v>
      </c>
      <c r="H39" s="65">
        <f t="shared" si="0"/>
        <v>1015</v>
      </c>
      <c r="I39" s="65">
        <f t="shared" si="0"/>
        <v>1015</v>
      </c>
    </row>
    <row r="42" spans="1:9" ht="19.5" customHeight="1" x14ac:dyDescent="0.25">
      <c r="F42" s="1" t="s">
        <v>121</v>
      </c>
      <c r="G42" s="1"/>
      <c r="H42" s="1"/>
    </row>
    <row r="43" spans="1:9" x14ac:dyDescent="0.25">
      <c r="F43" s="1" t="s">
        <v>122</v>
      </c>
      <c r="G43" s="1"/>
      <c r="H43" s="1"/>
    </row>
    <row r="51" spans="6:8" ht="19.5" customHeight="1" x14ac:dyDescent="0.25">
      <c r="F51" s="1" t="s">
        <v>123</v>
      </c>
      <c r="G51" s="1"/>
      <c r="H51" s="1"/>
    </row>
  </sheetData>
  <mergeCells count="21">
    <mergeCell ref="A25:A26"/>
    <mergeCell ref="A27:A28"/>
    <mergeCell ref="A29:A30"/>
    <mergeCell ref="A31:A32"/>
    <mergeCell ref="F42:H42"/>
    <mergeCell ref="F51:H51"/>
    <mergeCell ref="A5:I5"/>
    <mergeCell ref="A1:E1"/>
    <mergeCell ref="A2:E2"/>
    <mergeCell ref="A4:I4"/>
    <mergeCell ref="A8:A9"/>
    <mergeCell ref="A10:A11"/>
    <mergeCell ref="A17:A18"/>
    <mergeCell ref="A19:A20"/>
    <mergeCell ref="A21:A22"/>
    <mergeCell ref="A33:A34"/>
    <mergeCell ref="A35:A36"/>
    <mergeCell ref="A37:A38"/>
    <mergeCell ref="B37:B38"/>
    <mergeCell ref="A23:A24"/>
    <mergeCell ref="F43:H43"/>
  </mergeCells>
  <printOptions horizontalCentered="1"/>
  <pageMargins left="0" right="0" top="0" bottom="0" header="0" footer="0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"/>
  <sheetViews>
    <sheetView topLeftCell="A22" workbookViewId="0">
      <selection activeCell="Z32" sqref="Z32"/>
    </sheetView>
  </sheetViews>
  <sheetFormatPr defaultRowHeight="12.75" x14ac:dyDescent="0.2"/>
  <cols>
    <col min="1" max="1" width="15" style="5" customWidth="1"/>
    <col min="2" max="2" width="5.7109375" style="5" customWidth="1"/>
    <col min="3" max="20" width="4.7109375" style="5" customWidth="1"/>
    <col min="21" max="21" width="7.28515625" style="5" customWidth="1"/>
    <col min="22" max="22" width="5.85546875" style="5" customWidth="1"/>
    <col min="23" max="23" width="7.140625" style="5" customWidth="1"/>
    <col min="24" max="24" width="13.28515625" style="5" customWidth="1"/>
    <col min="25" max="16384" width="9.140625" style="5"/>
  </cols>
  <sheetData>
    <row r="1" spans="1:24" x14ac:dyDescent="0.2">
      <c r="A1" s="69" t="s">
        <v>0</v>
      </c>
      <c r="B1" s="69"/>
      <c r="C1" s="69"/>
      <c r="D1" s="69"/>
      <c r="E1" s="6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2">
      <c r="A2" s="70" t="s">
        <v>1</v>
      </c>
      <c r="B2" s="70"/>
      <c r="C2" s="70"/>
      <c r="D2" s="70"/>
      <c r="E2" s="7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x14ac:dyDescent="0.2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9.75" customHeight="1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18.95" customHeight="1" thickBot="1" x14ac:dyDescent="0.25">
      <c r="A5" s="73" t="s">
        <v>42</v>
      </c>
      <c r="B5" s="73"/>
      <c r="C5" s="74" t="s">
        <v>43</v>
      </c>
      <c r="D5" s="75"/>
      <c r="E5" s="76" t="s">
        <v>44</v>
      </c>
      <c r="F5" s="77"/>
      <c r="G5" s="78" t="s">
        <v>45</v>
      </c>
      <c r="H5" s="79"/>
      <c r="I5" s="80" t="s">
        <v>46</v>
      </c>
      <c r="J5" s="81"/>
      <c r="K5" s="82" t="s">
        <v>47</v>
      </c>
      <c r="L5" s="83"/>
      <c r="M5" s="84" t="s">
        <v>48</v>
      </c>
      <c r="N5" s="85"/>
      <c r="O5" s="86" t="s">
        <v>49</v>
      </c>
      <c r="P5" s="86" t="s">
        <v>50</v>
      </c>
      <c r="Q5" s="86" t="s">
        <v>51</v>
      </c>
      <c r="R5" s="87" t="s">
        <v>52</v>
      </c>
      <c r="S5" s="88" t="s">
        <v>53</v>
      </c>
      <c r="T5" s="89" t="s">
        <v>54</v>
      </c>
      <c r="U5" s="90" t="s">
        <v>55</v>
      </c>
      <c r="V5" s="91" t="s">
        <v>56</v>
      </c>
      <c r="W5" s="91" t="s">
        <v>57</v>
      </c>
      <c r="X5" s="92" t="s">
        <v>58</v>
      </c>
    </row>
    <row r="6" spans="1:24" ht="18.95" customHeight="1" thickBot="1" x14ac:dyDescent="0.25">
      <c r="A6" s="93" t="s">
        <v>59</v>
      </c>
      <c r="B6" s="94" t="s">
        <v>60</v>
      </c>
      <c r="C6" s="95">
        <v>3</v>
      </c>
      <c r="D6" s="96" t="s">
        <v>61</v>
      </c>
      <c r="E6" s="97">
        <v>2</v>
      </c>
      <c r="F6" s="98" t="s">
        <v>61</v>
      </c>
      <c r="G6" s="99">
        <v>1</v>
      </c>
      <c r="H6" s="100" t="s">
        <v>61</v>
      </c>
      <c r="I6" s="101">
        <v>1</v>
      </c>
      <c r="J6" s="102" t="s">
        <v>61</v>
      </c>
      <c r="K6" s="103">
        <v>1</v>
      </c>
      <c r="L6" s="104" t="s">
        <v>61</v>
      </c>
      <c r="M6" s="105">
        <v>2</v>
      </c>
      <c r="N6" s="106" t="s">
        <v>61</v>
      </c>
      <c r="O6" s="107" t="s">
        <v>62</v>
      </c>
      <c r="P6" s="107" t="s">
        <v>62</v>
      </c>
      <c r="Q6" s="107" t="s">
        <v>62</v>
      </c>
      <c r="R6" s="107" t="s">
        <v>62</v>
      </c>
      <c r="S6" s="107" t="s">
        <v>62</v>
      </c>
      <c r="T6" s="107" t="s">
        <v>62</v>
      </c>
      <c r="U6" s="108"/>
      <c r="V6" s="109"/>
      <c r="W6" s="109"/>
      <c r="X6" s="110"/>
    </row>
    <row r="7" spans="1:24" ht="18" customHeight="1" x14ac:dyDescent="0.2">
      <c r="A7" s="111" t="s">
        <v>63</v>
      </c>
      <c r="B7" s="112">
        <v>105</v>
      </c>
      <c r="C7" s="113">
        <v>105</v>
      </c>
      <c r="D7" s="114">
        <v>35</v>
      </c>
      <c r="E7" s="115">
        <v>105</v>
      </c>
      <c r="F7" s="116">
        <v>35</v>
      </c>
      <c r="G7" s="117">
        <v>105</v>
      </c>
      <c r="H7" s="118">
        <v>35</v>
      </c>
      <c r="I7" s="119">
        <v>105</v>
      </c>
      <c r="J7" s="120">
        <v>35</v>
      </c>
      <c r="K7" s="121">
        <v>105</v>
      </c>
      <c r="L7" s="122"/>
      <c r="M7" s="123">
        <v>105</v>
      </c>
      <c r="N7" s="124">
        <v>35</v>
      </c>
      <c r="O7" s="125">
        <f>(C7+D7)*3</f>
        <v>420</v>
      </c>
      <c r="P7" s="126">
        <f>(E7+F7)*2</f>
        <v>280</v>
      </c>
      <c r="Q7" s="126">
        <f>(G7+H7)*1</f>
        <v>140</v>
      </c>
      <c r="R7" s="127">
        <f>(I7+J7)*1</f>
        <v>140</v>
      </c>
      <c r="S7" s="127">
        <f>(K7+L7)*1</f>
        <v>105</v>
      </c>
      <c r="T7" s="127">
        <f t="shared" ref="T7:T13" si="0">(M7+N7)*2</f>
        <v>280</v>
      </c>
      <c r="U7" s="128">
        <f>O7+P7+Q7+R7+S7+T7</f>
        <v>1365</v>
      </c>
      <c r="V7" s="129">
        <v>10</v>
      </c>
      <c r="W7" s="129">
        <v>4</v>
      </c>
      <c r="X7" s="130">
        <f>U7/W7/35</f>
        <v>9.75</v>
      </c>
    </row>
    <row r="8" spans="1:24" ht="18" customHeight="1" x14ac:dyDescent="0.2">
      <c r="A8" s="131" t="s">
        <v>64</v>
      </c>
      <c r="B8" s="132">
        <v>105</v>
      </c>
      <c r="C8" s="133">
        <v>105</v>
      </c>
      <c r="D8" s="134"/>
      <c r="E8" s="135">
        <v>105</v>
      </c>
      <c r="F8" s="136"/>
      <c r="G8" s="137">
        <v>105</v>
      </c>
      <c r="H8" s="138"/>
      <c r="I8" s="139">
        <v>105</v>
      </c>
      <c r="J8" s="140">
        <v>35</v>
      </c>
      <c r="K8" s="141">
        <v>105</v>
      </c>
      <c r="L8" s="142">
        <v>35</v>
      </c>
      <c r="M8" s="143">
        <v>105</v>
      </c>
      <c r="N8" s="144">
        <v>35</v>
      </c>
      <c r="O8" s="145">
        <f t="shared" ref="O8:O27" si="1">(C8+D8)*3</f>
        <v>315</v>
      </c>
      <c r="P8" s="146">
        <f t="shared" ref="P8:P24" si="2">(E8+F8)*2</f>
        <v>210</v>
      </c>
      <c r="Q8" s="146">
        <f t="shared" ref="Q8:Q24" si="3">(G8+H8)*1</f>
        <v>105</v>
      </c>
      <c r="R8" s="147">
        <f t="shared" ref="R8:R24" si="4">(I8+J8)*1</f>
        <v>140</v>
      </c>
      <c r="S8" s="147">
        <f t="shared" ref="S8:S24" si="5">(K8+L8)*1</f>
        <v>140</v>
      </c>
      <c r="T8" s="147">
        <f t="shared" si="0"/>
        <v>280</v>
      </c>
      <c r="U8" s="128">
        <f t="shared" ref="U8:U27" si="6">O8+P8+Q8+R8+S8+T8</f>
        <v>1190</v>
      </c>
      <c r="V8" s="148">
        <v>8</v>
      </c>
      <c r="W8" s="148">
        <v>3</v>
      </c>
      <c r="X8" s="130">
        <v>11.3</v>
      </c>
    </row>
    <row r="9" spans="1:24" ht="18" customHeight="1" x14ac:dyDescent="0.2">
      <c r="A9" s="131" t="s">
        <v>65</v>
      </c>
      <c r="B9" s="132">
        <v>105</v>
      </c>
      <c r="C9" s="133">
        <v>105</v>
      </c>
      <c r="D9" s="134"/>
      <c r="E9" s="135">
        <v>105</v>
      </c>
      <c r="F9" s="136"/>
      <c r="G9" s="137">
        <v>105</v>
      </c>
      <c r="H9" s="138"/>
      <c r="I9" s="139">
        <v>105</v>
      </c>
      <c r="J9" s="140"/>
      <c r="K9" s="141">
        <v>105</v>
      </c>
      <c r="L9" s="142"/>
      <c r="M9" s="143">
        <v>105</v>
      </c>
      <c r="N9" s="144"/>
      <c r="O9" s="145">
        <f t="shared" si="1"/>
        <v>315</v>
      </c>
      <c r="P9" s="146">
        <f t="shared" si="2"/>
        <v>210</v>
      </c>
      <c r="Q9" s="146">
        <f t="shared" si="3"/>
        <v>105</v>
      </c>
      <c r="R9" s="147">
        <f t="shared" si="4"/>
        <v>105</v>
      </c>
      <c r="S9" s="147">
        <f t="shared" si="5"/>
        <v>105</v>
      </c>
      <c r="T9" s="147">
        <f t="shared" si="0"/>
        <v>210</v>
      </c>
      <c r="U9" s="128">
        <f t="shared" si="6"/>
        <v>1050</v>
      </c>
      <c r="V9" s="148">
        <v>7</v>
      </c>
      <c r="W9" s="148">
        <v>5</v>
      </c>
      <c r="X9" s="130">
        <f t="shared" ref="X9:X11" si="7">U9/W9/35</f>
        <v>6</v>
      </c>
    </row>
    <row r="10" spans="1:24" ht="18" customHeight="1" x14ac:dyDescent="0.2">
      <c r="A10" s="131" t="s">
        <v>66</v>
      </c>
      <c r="B10" s="132">
        <v>70</v>
      </c>
      <c r="C10" s="133">
        <v>70</v>
      </c>
      <c r="D10" s="134"/>
      <c r="E10" s="135">
        <v>70</v>
      </c>
      <c r="F10" s="136"/>
      <c r="G10" s="137">
        <v>70</v>
      </c>
      <c r="H10" s="138"/>
      <c r="I10" s="139">
        <v>70</v>
      </c>
      <c r="J10" s="140"/>
      <c r="K10" s="141">
        <v>70</v>
      </c>
      <c r="L10" s="142"/>
      <c r="M10" s="143">
        <v>70</v>
      </c>
      <c r="N10" s="144"/>
      <c r="O10" s="145">
        <f t="shared" si="1"/>
        <v>210</v>
      </c>
      <c r="P10" s="146">
        <f t="shared" si="2"/>
        <v>140</v>
      </c>
      <c r="Q10" s="146">
        <f t="shared" si="3"/>
        <v>70</v>
      </c>
      <c r="R10" s="147">
        <f t="shared" si="4"/>
        <v>70</v>
      </c>
      <c r="S10" s="147">
        <f t="shared" si="5"/>
        <v>70</v>
      </c>
      <c r="T10" s="147">
        <f t="shared" si="0"/>
        <v>140</v>
      </c>
      <c r="U10" s="128">
        <f t="shared" si="6"/>
        <v>700</v>
      </c>
      <c r="V10" s="148">
        <v>5</v>
      </c>
      <c r="W10" s="148">
        <v>5</v>
      </c>
      <c r="X10" s="130">
        <f t="shared" si="7"/>
        <v>4</v>
      </c>
    </row>
    <row r="11" spans="1:24" ht="18" customHeight="1" x14ac:dyDescent="0.2">
      <c r="A11" s="131" t="s">
        <v>67</v>
      </c>
      <c r="B11" s="132">
        <v>35</v>
      </c>
      <c r="C11" s="133">
        <v>35</v>
      </c>
      <c r="D11" s="134"/>
      <c r="E11" s="135">
        <v>35</v>
      </c>
      <c r="F11" s="136"/>
      <c r="G11" s="137">
        <v>35</v>
      </c>
      <c r="H11" s="138"/>
      <c r="I11" s="139">
        <v>35</v>
      </c>
      <c r="J11" s="140"/>
      <c r="K11" s="141">
        <v>35</v>
      </c>
      <c r="L11" s="142"/>
      <c r="M11" s="143">
        <v>35</v>
      </c>
      <c r="N11" s="144"/>
      <c r="O11" s="145">
        <f t="shared" si="1"/>
        <v>105</v>
      </c>
      <c r="P11" s="146">
        <f t="shared" si="2"/>
        <v>70</v>
      </c>
      <c r="Q11" s="146">
        <f t="shared" si="3"/>
        <v>35</v>
      </c>
      <c r="R11" s="147">
        <f t="shared" si="4"/>
        <v>35</v>
      </c>
      <c r="S11" s="147">
        <f t="shared" si="5"/>
        <v>35</v>
      </c>
      <c r="T11" s="147">
        <f t="shared" si="0"/>
        <v>70</v>
      </c>
      <c r="U11" s="128">
        <f t="shared" si="6"/>
        <v>350</v>
      </c>
      <c r="V11" s="148">
        <v>2</v>
      </c>
      <c r="W11" s="148">
        <v>2</v>
      </c>
      <c r="X11" s="130">
        <f t="shared" si="7"/>
        <v>5</v>
      </c>
    </row>
    <row r="12" spans="1:24" ht="31.5" customHeight="1" x14ac:dyDescent="0.2">
      <c r="A12" s="149" t="s">
        <v>68</v>
      </c>
      <c r="B12" s="150">
        <v>105</v>
      </c>
      <c r="C12" s="151">
        <v>105</v>
      </c>
      <c r="D12" s="152"/>
      <c r="E12" s="153">
        <v>105</v>
      </c>
      <c r="F12" s="154"/>
      <c r="G12" s="155">
        <v>105</v>
      </c>
      <c r="H12" s="138"/>
      <c r="I12" s="156">
        <v>105</v>
      </c>
      <c r="J12" s="157"/>
      <c r="K12" s="158">
        <v>105</v>
      </c>
      <c r="L12" s="159"/>
      <c r="M12" s="160">
        <v>105</v>
      </c>
      <c r="N12" s="161"/>
      <c r="O12" s="145">
        <f t="shared" si="1"/>
        <v>315</v>
      </c>
      <c r="P12" s="146">
        <f t="shared" si="2"/>
        <v>210</v>
      </c>
      <c r="Q12" s="146">
        <f t="shared" si="3"/>
        <v>105</v>
      </c>
      <c r="R12" s="147">
        <f t="shared" si="4"/>
        <v>105</v>
      </c>
      <c r="S12" s="147">
        <f t="shared" si="5"/>
        <v>105</v>
      </c>
      <c r="T12" s="147">
        <f t="shared" si="0"/>
        <v>210</v>
      </c>
      <c r="U12" s="128">
        <f t="shared" si="6"/>
        <v>1050</v>
      </c>
      <c r="V12" s="162"/>
      <c r="W12" s="163"/>
      <c r="X12" s="164" t="s">
        <v>69</v>
      </c>
    </row>
    <row r="13" spans="1:24" ht="30.75" customHeight="1" thickBot="1" x14ac:dyDescent="0.25">
      <c r="A13" s="165" t="s">
        <v>70</v>
      </c>
      <c r="B13" s="166">
        <v>35</v>
      </c>
      <c r="C13" s="167">
        <v>35</v>
      </c>
      <c r="D13" s="168"/>
      <c r="E13" s="169">
        <v>35</v>
      </c>
      <c r="F13" s="170"/>
      <c r="G13" s="171">
        <v>35</v>
      </c>
      <c r="H13" s="172"/>
      <c r="I13" s="173">
        <v>35</v>
      </c>
      <c r="J13" s="174"/>
      <c r="K13" s="175">
        <v>35</v>
      </c>
      <c r="L13" s="176"/>
      <c r="M13" s="177">
        <v>35</v>
      </c>
      <c r="N13" s="178"/>
      <c r="O13" s="179">
        <f t="shared" si="1"/>
        <v>105</v>
      </c>
      <c r="P13" s="180">
        <f t="shared" si="2"/>
        <v>70</v>
      </c>
      <c r="Q13" s="180">
        <f t="shared" si="3"/>
        <v>35</v>
      </c>
      <c r="R13" s="181">
        <f t="shared" si="4"/>
        <v>35</v>
      </c>
      <c r="S13" s="181">
        <f t="shared" si="5"/>
        <v>35</v>
      </c>
      <c r="T13" s="181">
        <f t="shared" si="0"/>
        <v>70</v>
      </c>
      <c r="U13" s="182">
        <f t="shared" si="6"/>
        <v>350</v>
      </c>
      <c r="V13" s="183"/>
      <c r="W13" s="183"/>
      <c r="X13" s="184" t="s">
        <v>69</v>
      </c>
    </row>
    <row r="14" spans="1:24" ht="15.75" customHeight="1" x14ac:dyDescent="0.2">
      <c r="A14" s="185" t="s">
        <v>71</v>
      </c>
      <c r="B14" s="186"/>
      <c r="C14" s="187"/>
      <c r="D14" s="188"/>
      <c r="E14" s="189"/>
      <c r="F14" s="190"/>
      <c r="G14" s="191"/>
      <c r="H14" s="192"/>
      <c r="I14" s="193"/>
      <c r="J14" s="194"/>
      <c r="K14" s="195"/>
      <c r="L14" s="196"/>
      <c r="M14" s="197"/>
      <c r="N14" s="198"/>
      <c r="O14" s="199"/>
      <c r="P14" s="200"/>
      <c r="Q14" s="200"/>
      <c r="R14" s="201"/>
      <c r="S14" s="201"/>
      <c r="T14" s="201"/>
      <c r="U14" s="128"/>
      <c r="V14" s="202"/>
      <c r="W14" s="202"/>
      <c r="X14" s="203"/>
    </row>
    <row r="15" spans="1:24" ht="18" customHeight="1" x14ac:dyDescent="0.2">
      <c r="A15" s="204" t="s">
        <v>72</v>
      </c>
      <c r="B15" s="205">
        <v>70</v>
      </c>
      <c r="C15" s="206"/>
      <c r="D15" s="207"/>
      <c r="E15" s="208"/>
      <c r="F15" s="209"/>
      <c r="G15" s="210">
        <v>70</v>
      </c>
      <c r="H15" s="211">
        <v>35</v>
      </c>
      <c r="I15" s="212">
        <v>70</v>
      </c>
      <c r="J15" s="213">
        <v>35</v>
      </c>
      <c r="K15" s="214">
        <v>70</v>
      </c>
      <c r="L15" s="215">
        <v>35</v>
      </c>
      <c r="M15" s="216"/>
      <c r="N15" s="217"/>
      <c r="O15" s="218">
        <f t="shared" si="1"/>
        <v>0</v>
      </c>
      <c r="P15" s="146">
        <f t="shared" si="2"/>
        <v>0</v>
      </c>
      <c r="Q15" s="146">
        <f t="shared" si="3"/>
        <v>105</v>
      </c>
      <c r="R15" s="147">
        <f t="shared" si="4"/>
        <v>105</v>
      </c>
      <c r="S15" s="147">
        <f t="shared" si="5"/>
        <v>105</v>
      </c>
      <c r="T15" s="147">
        <f t="shared" ref="T15:T21" si="8">(M15+N15)*2</f>
        <v>0</v>
      </c>
      <c r="U15" s="128">
        <f t="shared" si="6"/>
        <v>315</v>
      </c>
      <c r="V15" s="219">
        <v>3</v>
      </c>
      <c r="W15" s="219">
        <v>2</v>
      </c>
      <c r="X15" s="220">
        <f>U15/W15/35</f>
        <v>4.5</v>
      </c>
    </row>
    <row r="16" spans="1:24" ht="18" customHeight="1" x14ac:dyDescent="0.2">
      <c r="A16" s="221" t="s">
        <v>73</v>
      </c>
      <c r="B16" s="132">
        <v>70</v>
      </c>
      <c r="C16" s="222"/>
      <c r="D16" s="223"/>
      <c r="E16" s="224">
        <v>70</v>
      </c>
      <c r="F16" s="225"/>
      <c r="G16" s="226">
        <v>70</v>
      </c>
      <c r="H16" s="227"/>
      <c r="I16" s="228">
        <v>70</v>
      </c>
      <c r="J16" s="229"/>
      <c r="K16" s="230">
        <v>70</v>
      </c>
      <c r="L16" s="231">
        <v>35</v>
      </c>
      <c r="M16" s="232"/>
      <c r="N16" s="233"/>
      <c r="O16" s="218">
        <f t="shared" si="1"/>
        <v>0</v>
      </c>
      <c r="P16" s="146">
        <f t="shared" si="2"/>
        <v>140</v>
      </c>
      <c r="Q16" s="146">
        <f t="shared" si="3"/>
        <v>70</v>
      </c>
      <c r="R16" s="147">
        <f t="shared" si="4"/>
        <v>70</v>
      </c>
      <c r="S16" s="147">
        <f t="shared" si="5"/>
        <v>105</v>
      </c>
      <c r="T16" s="147">
        <f t="shared" si="8"/>
        <v>0</v>
      </c>
      <c r="U16" s="128">
        <f t="shared" si="6"/>
        <v>385</v>
      </c>
      <c r="V16" s="148">
        <v>2</v>
      </c>
      <c r="W16" s="148">
        <v>2</v>
      </c>
      <c r="X16" s="220">
        <f t="shared" ref="X16:X17" si="9">U16/W16/35</f>
        <v>5.5</v>
      </c>
    </row>
    <row r="17" spans="1:24" ht="18" customHeight="1" thickBot="1" x14ac:dyDescent="0.25">
      <c r="A17" s="234" t="s">
        <v>74</v>
      </c>
      <c r="B17" s="235">
        <v>70</v>
      </c>
      <c r="C17" s="236">
        <v>70</v>
      </c>
      <c r="D17" s="237"/>
      <c r="E17" s="238"/>
      <c r="F17" s="239"/>
      <c r="G17" s="240"/>
      <c r="H17" s="241"/>
      <c r="I17" s="242"/>
      <c r="J17" s="243"/>
      <c r="K17" s="244"/>
      <c r="L17" s="245"/>
      <c r="M17" s="246">
        <v>70</v>
      </c>
      <c r="N17" s="247"/>
      <c r="O17" s="248">
        <f t="shared" si="1"/>
        <v>210</v>
      </c>
      <c r="P17" s="180"/>
      <c r="Q17" s="180"/>
      <c r="R17" s="181"/>
      <c r="S17" s="181"/>
      <c r="T17" s="181">
        <f t="shared" si="8"/>
        <v>140</v>
      </c>
      <c r="U17" s="182">
        <f t="shared" si="6"/>
        <v>350</v>
      </c>
      <c r="V17" s="249">
        <v>2</v>
      </c>
      <c r="W17" s="249">
        <v>2</v>
      </c>
      <c r="X17" s="250">
        <f t="shared" si="9"/>
        <v>5</v>
      </c>
    </row>
    <row r="18" spans="1:24" ht="15" customHeight="1" x14ac:dyDescent="0.2">
      <c r="A18" s="185" t="s">
        <v>71</v>
      </c>
      <c r="B18" s="251"/>
      <c r="C18" s="252"/>
      <c r="D18" s="253"/>
      <c r="E18" s="254"/>
      <c r="F18" s="255"/>
      <c r="G18" s="256"/>
      <c r="H18" s="257"/>
      <c r="I18" s="258"/>
      <c r="J18" s="259"/>
      <c r="K18" s="260"/>
      <c r="L18" s="261"/>
      <c r="M18" s="262"/>
      <c r="N18" s="263"/>
      <c r="O18" s="199"/>
      <c r="P18" s="126"/>
      <c r="Q18" s="126"/>
      <c r="R18" s="127"/>
      <c r="S18" s="127"/>
      <c r="T18" s="127"/>
      <c r="U18" s="128"/>
      <c r="V18" s="202"/>
      <c r="W18" s="202"/>
      <c r="X18" s="203"/>
    </row>
    <row r="19" spans="1:24" ht="18" customHeight="1" x14ac:dyDescent="0.2">
      <c r="A19" s="204" t="s">
        <v>75</v>
      </c>
      <c r="B19" s="205">
        <v>70</v>
      </c>
      <c r="C19" s="206">
        <v>70</v>
      </c>
      <c r="D19" s="264">
        <v>35</v>
      </c>
      <c r="E19" s="265">
        <v>70</v>
      </c>
      <c r="F19" s="266"/>
      <c r="G19" s="210">
        <v>70</v>
      </c>
      <c r="H19" s="211"/>
      <c r="I19" s="212">
        <v>70</v>
      </c>
      <c r="J19" s="213"/>
      <c r="K19" s="214">
        <v>70</v>
      </c>
      <c r="L19" s="215"/>
      <c r="M19" s="216">
        <v>70</v>
      </c>
      <c r="N19" s="217"/>
      <c r="O19" s="218">
        <f t="shared" si="1"/>
        <v>315</v>
      </c>
      <c r="P19" s="146">
        <f t="shared" si="2"/>
        <v>140</v>
      </c>
      <c r="Q19" s="146">
        <f t="shared" si="3"/>
        <v>70</v>
      </c>
      <c r="R19" s="147">
        <f t="shared" si="4"/>
        <v>70</v>
      </c>
      <c r="S19" s="147">
        <f t="shared" si="5"/>
        <v>70</v>
      </c>
      <c r="T19" s="147">
        <f t="shared" si="8"/>
        <v>140</v>
      </c>
      <c r="U19" s="128">
        <f t="shared" si="6"/>
        <v>805</v>
      </c>
      <c r="V19" s="219">
        <v>6</v>
      </c>
      <c r="W19" s="219">
        <v>4</v>
      </c>
      <c r="X19" s="220">
        <f>U19/W19/35</f>
        <v>5.75</v>
      </c>
    </row>
    <row r="20" spans="1:24" ht="18" customHeight="1" x14ac:dyDescent="0.2">
      <c r="A20" s="221" t="s">
        <v>76</v>
      </c>
      <c r="B20" s="132">
        <v>70</v>
      </c>
      <c r="C20" s="267">
        <v>70</v>
      </c>
      <c r="D20" s="223">
        <v>35</v>
      </c>
      <c r="E20" s="268">
        <v>70</v>
      </c>
      <c r="F20" s="269">
        <v>35</v>
      </c>
      <c r="G20" s="226">
        <v>70</v>
      </c>
      <c r="H20" s="227">
        <v>35</v>
      </c>
      <c r="I20" s="228"/>
      <c r="J20" s="229"/>
      <c r="K20" s="230"/>
      <c r="L20" s="231"/>
      <c r="M20" s="232">
        <v>70</v>
      </c>
      <c r="N20" s="233"/>
      <c r="O20" s="218">
        <f t="shared" si="1"/>
        <v>315</v>
      </c>
      <c r="P20" s="146">
        <f t="shared" si="2"/>
        <v>210</v>
      </c>
      <c r="Q20" s="146">
        <f t="shared" si="3"/>
        <v>105</v>
      </c>
      <c r="R20" s="147">
        <f t="shared" si="4"/>
        <v>0</v>
      </c>
      <c r="S20" s="147">
        <f t="shared" si="5"/>
        <v>0</v>
      </c>
      <c r="T20" s="147">
        <f t="shared" si="8"/>
        <v>140</v>
      </c>
      <c r="U20" s="128">
        <f t="shared" si="6"/>
        <v>770</v>
      </c>
      <c r="V20" s="148">
        <v>6</v>
      </c>
      <c r="W20" s="148">
        <v>3</v>
      </c>
      <c r="X20" s="220">
        <v>5.4</v>
      </c>
    </row>
    <row r="21" spans="1:24" ht="18" customHeight="1" thickBot="1" x14ac:dyDescent="0.25">
      <c r="A21" s="234" t="s">
        <v>77</v>
      </c>
      <c r="B21" s="235">
        <v>70</v>
      </c>
      <c r="C21" s="270">
        <v>70</v>
      </c>
      <c r="D21" s="237"/>
      <c r="E21" s="238">
        <v>70</v>
      </c>
      <c r="F21" s="271">
        <v>35</v>
      </c>
      <c r="G21" s="272"/>
      <c r="H21" s="273"/>
      <c r="I21" s="242"/>
      <c r="J21" s="243"/>
      <c r="K21" s="244"/>
      <c r="L21" s="245"/>
      <c r="M21" s="246"/>
      <c r="N21" s="247"/>
      <c r="O21" s="248">
        <f t="shared" si="1"/>
        <v>210</v>
      </c>
      <c r="P21" s="180">
        <f t="shared" si="2"/>
        <v>210</v>
      </c>
      <c r="Q21" s="180">
        <f t="shared" si="3"/>
        <v>0</v>
      </c>
      <c r="R21" s="181">
        <f t="shared" si="4"/>
        <v>0</v>
      </c>
      <c r="S21" s="181">
        <f t="shared" si="5"/>
        <v>0</v>
      </c>
      <c r="T21" s="181">
        <f t="shared" si="8"/>
        <v>0</v>
      </c>
      <c r="U21" s="182">
        <f t="shared" si="6"/>
        <v>420</v>
      </c>
      <c r="V21" s="249">
        <v>4</v>
      </c>
      <c r="W21" s="249">
        <v>2</v>
      </c>
      <c r="X21" s="250">
        <f t="shared" ref="X21" si="10">U21/W21/35</f>
        <v>6</v>
      </c>
    </row>
    <row r="22" spans="1:24" ht="15" customHeight="1" x14ac:dyDescent="0.2">
      <c r="A22" s="185" t="s">
        <v>71</v>
      </c>
      <c r="B22" s="251"/>
      <c r="C22" s="252"/>
      <c r="D22" s="253"/>
      <c r="E22" s="254"/>
      <c r="F22" s="255"/>
      <c r="G22" s="256"/>
      <c r="H22" s="257"/>
      <c r="I22" s="258"/>
      <c r="J22" s="259"/>
      <c r="K22" s="260"/>
      <c r="L22" s="261"/>
      <c r="M22" s="262"/>
      <c r="N22" s="263"/>
      <c r="O22" s="199"/>
      <c r="P22" s="200"/>
      <c r="Q22" s="200"/>
      <c r="R22" s="201"/>
      <c r="S22" s="201"/>
      <c r="T22" s="201"/>
      <c r="U22" s="128"/>
      <c r="V22" s="202"/>
      <c r="W22" s="202"/>
      <c r="X22" s="203"/>
    </row>
    <row r="23" spans="1:24" ht="18" customHeight="1" x14ac:dyDescent="0.2">
      <c r="A23" s="204" t="s">
        <v>78</v>
      </c>
      <c r="B23" s="205">
        <v>70</v>
      </c>
      <c r="C23" s="206"/>
      <c r="D23" s="274"/>
      <c r="E23" s="265">
        <v>70</v>
      </c>
      <c r="F23" s="266"/>
      <c r="G23" s="275">
        <v>70</v>
      </c>
      <c r="H23" s="276"/>
      <c r="I23" s="212">
        <v>70</v>
      </c>
      <c r="J23" s="213"/>
      <c r="K23" s="214">
        <v>70</v>
      </c>
      <c r="L23" s="215"/>
      <c r="M23" s="216">
        <v>70</v>
      </c>
      <c r="N23" s="217"/>
      <c r="O23" s="218">
        <f t="shared" si="1"/>
        <v>0</v>
      </c>
      <c r="P23" s="146">
        <f t="shared" si="2"/>
        <v>140</v>
      </c>
      <c r="Q23" s="146">
        <f t="shared" si="3"/>
        <v>70</v>
      </c>
      <c r="R23" s="147">
        <f t="shared" si="4"/>
        <v>70</v>
      </c>
      <c r="S23" s="147">
        <f t="shared" si="5"/>
        <v>70</v>
      </c>
      <c r="T23" s="147">
        <f>(M23+N23)*2</f>
        <v>140</v>
      </c>
      <c r="U23" s="128">
        <f t="shared" si="6"/>
        <v>490</v>
      </c>
      <c r="V23" s="219">
        <v>3</v>
      </c>
      <c r="W23" s="219">
        <v>3</v>
      </c>
      <c r="X23" s="220">
        <v>4.7</v>
      </c>
    </row>
    <row r="24" spans="1:24" ht="18" customHeight="1" x14ac:dyDescent="0.2">
      <c r="A24" s="221" t="s">
        <v>79</v>
      </c>
      <c r="B24" s="132">
        <v>70</v>
      </c>
      <c r="C24" s="222">
        <v>70</v>
      </c>
      <c r="D24" s="277"/>
      <c r="E24" s="268"/>
      <c r="F24" s="269"/>
      <c r="G24" s="278"/>
      <c r="H24" s="279"/>
      <c r="I24" s="228">
        <v>70</v>
      </c>
      <c r="J24" s="229"/>
      <c r="K24" s="230">
        <v>70</v>
      </c>
      <c r="L24" s="231"/>
      <c r="M24" s="232">
        <v>70</v>
      </c>
      <c r="N24" s="233">
        <v>35</v>
      </c>
      <c r="O24" s="218">
        <f t="shared" si="1"/>
        <v>210</v>
      </c>
      <c r="P24" s="146">
        <f t="shared" si="2"/>
        <v>0</v>
      </c>
      <c r="Q24" s="146">
        <f t="shared" si="3"/>
        <v>0</v>
      </c>
      <c r="R24" s="147">
        <f t="shared" si="4"/>
        <v>70</v>
      </c>
      <c r="S24" s="147">
        <f t="shared" si="5"/>
        <v>70</v>
      </c>
      <c r="T24" s="147">
        <f>(M24+N24)*2</f>
        <v>210</v>
      </c>
      <c r="U24" s="128">
        <f t="shared" si="6"/>
        <v>560</v>
      </c>
      <c r="V24" s="148">
        <v>4</v>
      </c>
      <c r="W24" s="148">
        <v>4</v>
      </c>
      <c r="X24" s="220">
        <f>U24/W24/35</f>
        <v>4</v>
      </c>
    </row>
    <row r="25" spans="1:24" ht="18" customHeight="1" x14ac:dyDescent="0.2">
      <c r="A25" s="221" t="s">
        <v>80</v>
      </c>
      <c r="B25" s="132">
        <v>70</v>
      </c>
      <c r="C25" s="280"/>
      <c r="D25" s="281"/>
      <c r="E25" s="282"/>
      <c r="F25" s="283"/>
      <c r="G25" s="284"/>
      <c r="H25" s="279"/>
      <c r="I25" s="285"/>
      <c r="J25" s="286"/>
      <c r="K25" s="287"/>
      <c r="L25" s="288"/>
      <c r="M25" s="289"/>
      <c r="N25" s="290"/>
      <c r="O25" s="218">
        <f t="shared" si="1"/>
        <v>0</v>
      </c>
      <c r="P25" s="291"/>
      <c r="Q25" s="291"/>
      <c r="R25" s="292"/>
      <c r="S25" s="292"/>
      <c r="T25" s="292"/>
      <c r="U25" s="128">
        <f t="shared" si="6"/>
        <v>0</v>
      </c>
      <c r="V25" s="293"/>
      <c r="W25" s="293"/>
      <c r="X25" s="294"/>
    </row>
    <row r="26" spans="1:24" ht="18" customHeight="1" thickBot="1" x14ac:dyDescent="0.25">
      <c r="A26" s="295" t="s">
        <v>81</v>
      </c>
      <c r="B26" s="251">
        <v>70</v>
      </c>
      <c r="C26" s="252"/>
      <c r="D26" s="253"/>
      <c r="E26" s="254"/>
      <c r="F26" s="255"/>
      <c r="G26" s="256"/>
      <c r="H26" s="257"/>
      <c r="I26" s="258"/>
      <c r="J26" s="259"/>
      <c r="K26" s="260"/>
      <c r="L26" s="261"/>
      <c r="M26" s="262"/>
      <c r="N26" s="263"/>
      <c r="O26" s="296">
        <f t="shared" si="1"/>
        <v>0</v>
      </c>
      <c r="P26" s="297"/>
      <c r="Q26" s="297"/>
      <c r="R26" s="298"/>
      <c r="S26" s="298"/>
      <c r="T26" s="298"/>
      <c r="U26" s="299">
        <f t="shared" si="6"/>
        <v>0</v>
      </c>
      <c r="V26" s="300"/>
      <c r="W26" s="300"/>
      <c r="X26" s="203"/>
    </row>
    <row r="27" spans="1:24" ht="20.100000000000001" customHeight="1" x14ac:dyDescent="0.2">
      <c r="A27" s="301" t="s">
        <v>82</v>
      </c>
      <c r="B27" s="302"/>
      <c r="C27" s="303">
        <f>SUM(C7:C26)</f>
        <v>910</v>
      </c>
      <c r="D27" s="304">
        <f>SUM(D7:D26)</f>
        <v>105</v>
      </c>
      <c r="E27" s="305">
        <f t="shared" ref="E27:W27" si="11">SUM(E7:E26)</f>
        <v>910</v>
      </c>
      <c r="F27" s="306">
        <f t="shared" si="11"/>
        <v>105</v>
      </c>
      <c r="G27" s="307">
        <f t="shared" si="11"/>
        <v>910</v>
      </c>
      <c r="H27" s="308">
        <f t="shared" si="11"/>
        <v>105</v>
      </c>
      <c r="I27" s="309">
        <f t="shared" si="11"/>
        <v>910</v>
      </c>
      <c r="J27" s="310">
        <f t="shared" si="11"/>
        <v>105</v>
      </c>
      <c r="K27" s="311">
        <f t="shared" si="11"/>
        <v>910</v>
      </c>
      <c r="L27" s="312">
        <f t="shared" si="11"/>
        <v>105</v>
      </c>
      <c r="M27" s="313">
        <f t="shared" si="11"/>
        <v>910</v>
      </c>
      <c r="N27" s="314">
        <f t="shared" si="11"/>
        <v>105</v>
      </c>
      <c r="O27" s="315">
        <f t="shared" si="1"/>
        <v>3045</v>
      </c>
      <c r="P27" s="316">
        <f t="shared" si="11"/>
        <v>2030</v>
      </c>
      <c r="Q27" s="316">
        <f t="shared" si="11"/>
        <v>1015</v>
      </c>
      <c r="R27" s="316">
        <f t="shared" si="11"/>
        <v>1015</v>
      </c>
      <c r="S27" s="316">
        <f t="shared" si="11"/>
        <v>1015</v>
      </c>
      <c r="T27" s="316">
        <f t="shared" si="11"/>
        <v>2030</v>
      </c>
      <c r="U27" s="317">
        <f t="shared" si="6"/>
        <v>10150</v>
      </c>
      <c r="V27" s="316">
        <f t="shared" si="11"/>
        <v>62</v>
      </c>
      <c r="W27" s="316">
        <f t="shared" si="11"/>
        <v>41</v>
      </c>
      <c r="X27" s="318"/>
    </row>
    <row r="28" spans="1:24" ht="20.100000000000001" customHeight="1" thickBot="1" x14ac:dyDescent="0.25">
      <c r="A28" s="319" t="s">
        <v>83</v>
      </c>
      <c r="B28" s="320"/>
      <c r="C28" s="321">
        <v>1015</v>
      </c>
      <c r="D28" s="322"/>
      <c r="E28" s="323">
        <v>1015</v>
      </c>
      <c r="F28" s="324"/>
      <c r="G28" s="325">
        <v>1015</v>
      </c>
      <c r="H28" s="326"/>
      <c r="I28" s="327">
        <v>1015</v>
      </c>
      <c r="J28" s="328"/>
      <c r="K28" s="329">
        <v>1015</v>
      </c>
      <c r="L28" s="330"/>
      <c r="M28" s="331">
        <v>1015</v>
      </c>
      <c r="N28" s="332"/>
      <c r="O28" s="333"/>
      <c r="P28" s="333"/>
      <c r="Q28" s="333"/>
      <c r="R28" s="333"/>
      <c r="S28" s="333"/>
      <c r="T28" s="333"/>
      <c r="U28" s="333"/>
      <c r="V28" s="333"/>
      <c r="W28" s="333"/>
      <c r="X28" s="334"/>
    </row>
    <row r="29" spans="1:24" x14ac:dyDescent="0.2">
      <c r="A29" s="335" t="s">
        <v>84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4"/>
      <c r="W29" s="4"/>
      <c r="X29" s="4"/>
    </row>
    <row r="30" spans="1:24" ht="15.75" x14ac:dyDescent="0.25">
      <c r="O30" s="336" t="s">
        <v>121</v>
      </c>
      <c r="P30" s="336"/>
      <c r="Q30" s="336"/>
      <c r="R30" s="336"/>
      <c r="S30" s="336"/>
      <c r="T30" s="337"/>
      <c r="U30" s="337"/>
    </row>
    <row r="31" spans="1:24" ht="15.75" x14ac:dyDescent="0.25">
      <c r="O31" s="336" t="s">
        <v>122</v>
      </c>
      <c r="P31" s="336"/>
      <c r="Q31" s="336"/>
      <c r="R31" s="336"/>
      <c r="S31" s="336"/>
      <c r="T31" s="66"/>
      <c r="U31" s="66"/>
    </row>
    <row r="32" spans="1:24" ht="15.75" x14ac:dyDescent="0.25">
      <c r="R32" s="66"/>
      <c r="S32" s="66"/>
      <c r="T32" s="66"/>
      <c r="U32" s="66"/>
    </row>
    <row r="33" spans="15:21" ht="15.75" x14ac:dyDescent="0.25">
      <c r="O33" s="338" t="s">
        <v>123</v>
      </c>
      <c r="P33" s="338"/>
      <c r="Q33" s="338"/>
      <c r="R33" s="338"/>
      <c r="S33" s="338"/>
      <c r="T33" s="66"/>
      <c r="U33" s="66"/>
    </row>
    <row r="34" spans="15:21" ht="15.75" x14ac:dyDescent="0.25">
      <c r="P34" s="66"/>
      <c r="Q34" s="66"/>
      <c r="R34" s="66"/>
      <c r="S34" s="66"/>
      <c r="T34" s="66"/>
      <c r="U34" s="66"/>
    </row>
    <row r="35" spans="15:21" ht="15.75" x14ac:dyDescent="0.25">
      <c r="P35" s="66"/>
      <c r="Q35" s="66"/>
      <c r="R35" s="66"/>
      <c r="S35" s="66"/>
      <c r="T35" s="66"/>
      <c r="U35" s="66"/>
    </row>
    <row r="36" spans="15:21" ht="15.75" x14ac:dyDescent="0.25">
      <c r="P36" s="66"/>
      <c r="Q36" s="66"/>
      <c r="R36" s="66"/>
      <c r="S36" s="66"/>
      <c r="T36" s="66"/>
      <c r="U36" s="66"/>
    </row>
    <row r="37" spans="15:21" ht="15.75" x14ac:dyDescent="0.25">
      <c r="P37" s="337"/>
      <c r="Q37" s="337"/>
      <c r="R37" s="337"/>
      <c r="S37" s="337"/>
      <c r="T37" s="337"/>
      <c r="U37" s="337"/>
    </row>
  </sheetData>
  <mergeCells count="27">
    <mergeCell ref="A1:E1"/>
    <mergeCell ref="A2:E2"/>
    <mergeCell ref="A3:X3"/>
    <mergeCell ref="A5:B5"/>
    <mergeCell ref="C5:D5"/>
    <mergeCell ref="E5:F5"/>
    <mergeCell ref="G5:H5"/>
    <mergeCell ref="I5:J5"/>
    <mergeCell ref="K5:L5"/>
    <mergeCell ref="M5:N5"/>
    <mergeCell ref="U5:U6"/>
    <mergeCell ref="V5:V6"/>
    <mergeCell ref="W5:W6"/>
    <mergeCell ref="X5:X6"/>
    <mergeCell ref="A27:B27"/>
    <mergeCell ref="K28:L28"/>
    <mergeCell ref="M28:N28"/>
    <mergeCell ref="O28:X28"/>
    <mergeCell ref="A29:U29"/>
    <mergeCell ref="O33:S33"/>
    <mergeCell ref="O31:S31"/>
    <mergeCell ref="A28:B28"/>
    <mergeCell ref="C28:D28"/>
    <mergeCell ref="E28:F28"/>
    <mergeCell ref="G28:H28"/>
    <mergeCell ref="I28:J28"/>
    <mergeCell ref="O30:S30"/>
  </mergeCells>
  <printOptions horizontalCentered="1"/>
  <pageMargins left="0" right="0" top="0" bottom="0" header="0" footer="0"/>
  <pageSetup paperSize="9"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tabSelected="1" workbookViewId="0">
      <selection activeCell="O9" sqref="O9"/>
    </sheetView>
  </sheetViews>
  <sheetFormatPr defaultRowHeight="12.75" x14ac:dyDescent="0.2"/>
  <cols>
    <col min="1" max="1" width="6.42578125" style="342" customWidth="1"/>
    <col min="2" max="2" width="21.85546875" style="5" customWidth="1"/>
    <col min="3" max="3" width="9.140625" style="5"/>
    <col min="4" max="13" width="10.7109375" style="5" customWidth="1"/>
    <col min="14" max="16384" width="9.140625" style="5"/>
  </cols>
  <sheetData>
    <row r="1" spans="1:13" ht="14.25" x14ac:dyDescent="0.2">
      <c r="A1" s="339" t="s">
        <v>1</v>
      </c>
      <c r="B1" s="339"/>
      <c r="C1" s="339"/>
      <c r="D1" s="340"/>
      <c r="E1" s="340"/>
      <c r="F1" s="340"/>
      <c r="G1" s="341"/>
      <c r="H1" s="341"/>
      <c r="I1" s="341"/>
      <c r="J1" s="341"/>
      <c r="K1" s="341"/>
      <c r="L1" s="341"/>
      <c r="M1" s="341"/>
    </row>
    <row r="2" spans="1:13" ht="15.75" x14ac:dyDescent="0.25">
      <c r="B2" s="343" t="s">
        <v>2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ht="15" thickBot="1" x14ac:dyDescent="0.25"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</row>
    <row r="4" spans="1:13" ht="23.25" customHeight="1" thickBot="1" x14ac:dyDescent="0.25">
      <c r="A4" s="345" t="s">
        <v>120</v>
      </c>
      <c r="B4" s="346" t="s">
        <v>85</v>
      </c>
      <c r="C4" s="347" t="s">
        <v>86</v>
      </c>
      <c r="D4" s="348" t="s">
        <v>87</v>
      </c>
      <c r="E4" s="348" t="s">
        <v>88</v>
      </c>
      <c r="F4" s="348" t="s">
        <v>89</v>
      </c>
      <c r="G4" s="349" t="s">
        <v>90</v>
      </c>
      <c r="H4" s="349" t="s">
        <v>91</v>
      </c>
      <c r="I4" s="350" t="s">
        <v>92</v>
      </c>
      <c r="J4" s="351" t="s">
        <v>93</v>
      </c>
      <c r="K4" s="352" t="s">
        <v>94</v>
      </c>
      <c r="L4" s="353" t="s">
        <v>95</v>
      </c>
      <c r="M4" s="353" t="s">
        <v>96</v>
      </c>
    </row>
    <row r="5" spans="1:13" ht="20.100000000000001" customHeight="1" x14ac:dyDescent="0.25">
      <c r="A5" s="354">
        <v>1</v>
      </c>
      <c r="B5" s="355" t="s">
        <v>97</v>
      </c>
      <c r="C5" s="356">
        <v>3</v>
      </c>
      <c r="D5" s="357" t="s">
        <v>63</v>
      </c>
      <c r="E5" s="357" t="s">
        <v>63</v>
      </c>
      <c r="F5" s="357" t="s">
        <v>63</v>
      </c>
      <c r="G5" s="358" t="s">
        <v>63</v>
      </c>
      <c r="H5" s="358" t="s">
        <v>63</v>
      </c>
      <c r="I5" s="359" t="s">
        <v>63</v>
      </c>
      <c r="J5" s="360" t="s">
        <v>63</v>
      </c>
      <c r="K5" s="361" t="s">
        <v>63</v>
      </c>
      <c r="L5" s="362" t="s">
        <v>63</v>
      </c>
      <c r="M5" s="362" t="s">
        <v>63</v>
      </c>
    </row>
    <row r="6" spans="1:13" ht="20.100000000000001" customHeight="1" x14ac:dyDescent="0.25">
      <c r="A6" s="363"/>
      <c r="B6" s="364"/>
      <c r="C6" s="365">
        <v>3</v>
      </c>
      <c r="D6" s="366" t="s">
        <v>98</v>
      </c>
      <c r="E6" s="366" t="s">
        <v>98</v>
      </c>
      <c r="F6" s="366" t="s">
        <v>98</v>
      </c>
      <c r="G6" s="367" t="s">
        <v>98</v>
      </c>
      <c r="H6" s="367" t="s">
        <v>98</v>
      </c>
      <c r="I6" s="368" t="s">
        <v>98</v>
      </c>
      <c r="J6" s="369" t="s">
        <v>98</v>
      </c>
      <c r="K6" s="370" t="s">
        <v>98</v>
      </c>
      <c r="L6" s="371" t="s">
        <v>98</v>
      </c>
      <c r="M6" s="371" t="s">
        <v>98</v>
      </c>
    </row>
    <row r="7" spans="1:13" ht="20.100000000000001" customHeight="1" x14ac:dyDescent="0.25">
      <c r="A7" s="363"/>
      <c r="B7" s="364"/>
      <c r="C7" s="365">
        <v>3</v>
      </c>
      <c r="D7" s="366" t="s">
        <v>99</v>
      </c>
      <c r="E7" s="366" t="s">
        <v>99</v>
      </c>
      <c r="F7" s="366" t="s">
        <v>99</v>
      </c>
      <c r="G7" s="367" t="s">
        <v>99</v>
      </c>
      <c r="H7" s="367" t="s">
        <v>99</v>
      </c>
      <c r="I7" s="368" t="s">
        <v>99</v>
      </c>
      <c r="J7" s="369" t="s">
        <v>99</v>
      </c>
      <c r="K7" s="370" t="s">
        <v>99</v>
      </c>
      <c r="L7" s="371" t="s">
        <v>99</v>
      </c>
      <c r="M7" s="371" t="s">
        <v>99</v>
      </c>
    </row>
    <row r="8" spans="1:13" ht="20.100000000000001" customHeight="1" x14ac:dyDescent="0.25">
      <c r="A8" s="363"/>
      <c r="B8" s="364"/>
      <c r="C8" s="365">
        <v>2</v>
      </c>
      <c r="D8" s="366" t="s">
        <v>100</v>
      </c>
      <c r="E8" s="366" t="s">
        <v>100</v>
      </c>
      <c r="F8" s="366" t="s">
        <v>100</v>
      </c>
      <c r="G8" s="367" t="s">
        <v>100</v>
      </c>
      <c r="H8" s="367" t="s">
        <v>100</v>
      </c>
      <c r="I8" s="368" t="s">
        <v>100</v>
      </c>
      <c r="J8" s="369" t="s">
        <v>100</v>
      </c>
      <c r="K8" s="370" t="s">
        <v>100</v>
      </c>
      <c r="L8" s="371" t="s">
        <v>100</v>
      </c>
      <c r="M8" s="371" t="s">
        <v>100</v>
      </c>
    </row>
    <row r="9" spans="1:13" ht="20.100000000000001" customHeight="1" thickBot="1" x14ac:dyDescent="0.3">
      <c r="A9" s="372"/>
      <c r="B9" s="373"/>
      <c r="C9" s="374">
        <v>1</v>
      </c>
      <c r="D9" s="375" t="s">
        <v>101</v>
      </c>
      <c r="E9" s="375" t="s">
        <v>101</v>
      </c>
      <c r="F9" s="375" t="s">
        <v>101</v>
      </c>
      <c r="G9" s="376" t="s">
        <v>101</v>
      </c>
      <c r="H9" s="376" t="s">
        <v>101</v>
      </c>
      <c r="I9" s="377" t="s">
        <v>101</v>
      </c>
      <c r="J9" s="378" t="s">
        <v>101</v>
      </c>
      <c r="K9" s="379" t="s">
        <v>101</v>
      </c>
      <c r="L9" s="380" t="s">
        <v>101</v>
      </c>
      <c r="M9" s="380" t="s">
        <v>101</v>
      </c>
    </row>
    <row r="10" spans="1:13" ht="75.75" thickBot="1" x14ac:dyDescent="0.25">
      <c r="A10" s="345">
        <v>2</v>
      </c>
      <c r="B10" s="381" t="s">
        <v>102</v>
      </c>
      <c r="C10" s="382">
        <v>3</v>
      </c>
      <c r="D10" s="383" t="s">
        <v>103</v>
      </c>
      <c r="E10" s="383" t="s">
        <v>103</v>
      </c>
      <c r="F10" s="383" t="s">
        <v>103</v>
      </c>
      <c r="G10" s="384" t="s">
        <v>103</v>
      </c>
      <c r="H10" s="384" t="s">
        <v>103</v>
      </c>
      <c r="I10" s="385" t="s">
        <v>103</v>
      </c>
      <c r="J10" s="386" t="s">
        <v>103</v>
      </c>
      <c r="K10" s="387" t="s">
        <v>103</v>
      </c>
      <c r="L10" s="388" t="s">
        <v>103</v>
      </c>
      <c r="M10" s="388" t="s">
        <v>103</v>
      </c>
    </row>
    <row r="11" spans="1:13" ht="43.5" customHeight="1" thickBot="1" x14ac:dyDescent="0.25">
      <c r="A11" s="345">
        <v>3</v>
      </c>
      <c r="B11" s="389" t="s">
        <v>104</v>
      </c>
      <c r="C11" s="390">
        <v>1</v>
      </c>
      <c r="D11" s="391" t="s">
        <v>105</v>
      </c>
      <c r="E11" s="391" t="s">
        <v>105</v>
      </c>
      <c r="F11" s="391" t="s">
        <v>105</v>
      </c>
      <c r="G11" s="392" t="s">
        <v>105</v>
      </c>
      <c r="H11" s="392" t="s">
        <v>105</v>
      </c>
      <c r="I11" s="393" t="s">
        <v>105</v>
      </c>
      <c r="J11" s="394" t="s">
        <v>105</v>
      </c>
      <c r="K11" s="395" t="s">
        <v>105</v>
      </c>
      <c r="L11" s="396" t="s">
        <v>105</v>
      </c>
      <c r="M11" s="396" t="s">
        <v>105</v>
      </c>
    </row>
    <row r="12" spans="1:13" ht="20.100000000000001" customHeight="1" x14ac:dyDescent="0.25">
      <c r="A12" s="354">
        <v>4</v>
      </c>
      <c r="B12" s="397" t="s">
        <v>106</v>
      </c>
      <c r="C12" s="356">
        <v>2</v>
      </c>
      <c r="D12" s="398" t="s">
        <v>107</v>
      </c>
      <c r="E12" s="398" t="s">
        <v>107</v>
      </c>
      <c r="F12" s="398" t="s">
        <v>107</v>
      </c>
      <c r="G12" s="358" t="s">
        <v>108</v>
      </c>
      <c r="H12" s="358" t="s">
        <v>108</v>
      </c>
      <c r="I12" s="368" t="s">
        <v>109</v>
      </c>
      <c r="J12" s="360" t="s">
        <v>109</v>
      </c>
      <c r="K12" s="361" t="s">
        <v>109</v>
      </c>
      <c r="L12" s="399" t="s">
        <v>107</v>
      </c>
      <c r="M12" s="399" t="s">
        <v>110</v>
      </c>
    </row>
    <row r="13" spans="1:13" ht="20.100000000000001" customHeight="1" x14ac:dyDescent="0.25">
      <c r="A13" s="363"/>
      <c r="B13" s="400"/>
      <c r="C13" s="365">
        <v>2</v>
      </c>
      <c r="D13" s="398" t="s">
        <v>111</v>
      </c>
      <c r="E13" s="398" t="s">
        <v>111</v>
      </c>
      <c r="F13" s="398" t="s">
        <v>111</v>
      </c>
      <c r="G13" s="367" t="s">
        <v>111</v>
      </c>
      <c r="H13" s="367" t="s">
        <v>111</v>
      </c>
      <c r="I13" s="368" t="s">
        <v>108</v>
      </c>
      <c r="J13" s="369" t="s">
        <v>108</v>
      </c>
      <c r="K13" s="370" t="s">
        <v>108</v>
      </c>
      <c r="L13" s="399" t="s">
        <v>111</v>
      </c>
      <c r="M13" s="399" t="s">
        <v>111</v>
      </c>
    </row>
    <row r="14" spans="1:13" ht="20.100000000000001" customHeight="1" x14ac:dyDescent="0.25">
      <c r="A14" s="363"/>
      <c r="B14" s="400"/>
      <c r="C14" s="365">
        <v>2</v>
      </c>
      <c r="D14" s="366" t="s">
        <v>112</v>
      </c>
      <c r="E14" s="366" t="s">
        <v>112</v>
      </c>
      <c r="F14" s="366" t="s">
        <v>112</v>
      </c>
      <c r="G14" s="367" t="s">
        <v>112</v>
      </c>
      <c r="H14" s="367" t="s">
        <v>112</v>
      </c>
      <c r="I14" s="401" t="s">
        <v>111</v>
      </c>
      <c r="J14" s="369" t="s">
        <v>111</v>
      </c>
      <c r="K14" s="370" t="s">
        <v>111</v>
      </c>
      <c r="L14" s="371" t="s">
        <v>112</v>
      </c>
      <c r="M14" s="371" t="s">
        <v>112</v>
      </c>
    </row>
    <row r="15" spans="1:13" ht="20.100000000000001" customHeight="1" x14ac:dyDescent="0.25">
      <c r="A15" s="363"/>
      <c r="B15" s="400"/>
      <c r="C15" s="365">
        <v>2</v>
      </c>
      <c r="D15" s="366" t="s">
        <v>113</v>
      </c>
      <c r="E15" s="366" t="s">
        <v>113</v>
      </c>
      <c r="F15" s="366" t="s">
        <v>113</v>
      </c>
      <c r="G15" s="367" t="s">
        <v>113</v>
      </c>
      <c r="H15" s="367" t="s">
        <v>113</v>
      </c>
      <c r="I15" s="368" t="s">
        <v>112</v>
      </c>
      <c r="J15" s="369" t="s">
        <v>114</v>
      </c>
      <c r="K15" s="370" t="s">
        <v>114</v>
      </c>
      <c r="L15" s="371" t="s">
        <v>114</v>
      </c>
      <c r="M15" s="371" t="s">
        <v>114</v>
      </c>
    </row>
    <row r="16" spans="1:13" ht="20.100000000000001" customHeight="1" thickBot="1" x14ac:dyDescent="0.3">
      <c r="A16" s="372"/>
      <c r="B16" s="402"/>
      <c r="C16" s="374">
        <v>2</v>
      </c>
      <c r="D16" s="375" t="s">
        <v>114</v>
      </c>
      <c r="E16" s="375" t="s">
        <v>114</v>
      </c>
      <c r="F16" s="375" t="s">
        <v>114</v>
      </c>
      <c r="G16" s="403" t="s">
        <v>115</v>
      </c>
      <c r="H16" s="403" t="s">
        <v>115</v>
      </c>
      <c r="I16" s="377" t="s">
        <v>116</v>
      </c>
      <c r="J16" s="378" t="s">
        <v>116</v>
      </c>
      <c r="K16" s="379" t="s">
        <v>116</v>
      </c>
      <c r="L16" s="380" t="s">
        <v>116</v>
      </c>
      <c r="M16" s="380" t="s">
        <v>116</v>
      </c>
    </row>
    <row r="17" spans="1:13" ht="20.100000000000001" customHeight="1" x14ac:dyDescent="0.25">
      <c r="A17" s="354">
        <v>5</v>
      </c>
      <c r="B17" s="404" t="s">
        <v>117</v>
      </c>
      <c r="C17" s="356">
        <v>1</v>
      </c>
      <c r="D17" s="405" t="s">
        <v>63</v>
      </c>
      <c r="E17" s="405" t="s">
        <v>63</v>
      </c>
      <c r="F17" s="405" t="s">
        <v>63</v>
      </c>
      <c r="G17" s="406" t="s">
        <v>63</v>
      </c>
      <c r="H17" s="406" t="s">
        <v>63</v>
      </c>
      <c r="I17" s="407" t="s">
        <v>63</v>
      </c>
      <c r="J17" s="408" t="s">
        <v>63</v>
      </c>
      <c r="K17" s="409" t="s">
        <v>98</v>
      </c>
      <c r="L17" s="410" t="s">
        <v>63</v>
      </c>
      <c r="M17" s="410" t="s">
        <v>63</v>
      </c>
    </row>
    <row r="18" spans="1:13" ht="20.100000000000001" customHeight="1" x14ac:dyDescent="0.25">
      <c r="A18" s="363"/>
      <c r="B18" s="411"/>
      <c r="C18" s="365">
        <v>1</v>
      </c>
      <c r="D18" s="366" t="s">
        <v>111</v>
      </c>
      <c r="E18" s="366" t="s">
        <v>111</v>
      </c>
      <c r="F18" s="366" t="s">
        <v>111</v>
      </c>
      <c r="G18" s="412" t="s">
        <v>112</v>
      </c>
      <c r="H18" s="412" t="s">
        <v>112</v>
      </c>
      <c r="I18" s="413" t="s">
        <v>112</v>
      </c>
      <c r="J18" s="414" t="s">
        <v>98</v>
      </c>
      <c r="K18" s="415" t="s">
        <v>109</v>
      </c>
      <c r="L18" s="416" t="s">
        <v>98</v>
      </c>
      <c r="M18" s="416" t="s">
        <v>98</v>
      </c>
    </row>
    <row r="19" spans="1:13" ht="20.100000000000001" customHeight="1" thickBot="1" x14ac:dyDescent="0.3">
      <c r="A19" s="372"/>
      <c r="B19" s="417"/>
      <c r="C19" s="374">
        <v>1</v>
      </c>
      <c r="D19" s="418" t="s">
        <v>112</v>
      </c>
      <c r="E19" s="418" t="s">
        <v>112</v>
      </c>
      <c r="F19" s="418" t="s">
        <v>112</v>
      </c>
      <c r="G19" s="419" t="s">
        <v>113</v>
      </c>
      <c r="H19" s="419" t="s">
        <v>113</v>
      </c>
      <c r="I19" s="420" t="s">
        <v>109</v>
      </c>
      <c r="J19" s="378" t="s">
        <v>109</v>
      </c>
      <c r="K19" s="379" t="s">
        <v>108</v>
      </c>
      <c r="L19" s="380" t="s">
        <v>114</v>
      </c>
      <c r="M19" s="380" t="s">
        <v>114</v>
      </c>
    </row>
    <row r="20" spans="1:13" ht="21.95" customHeight="1" x14ac:dyDescent="0.2">
      <c r="A20" s="421">
        <v>6</v>
      </c>
      <c r="B20" s="355" t="s">
        <v>55</v>
      </c>
      <c r="C20" s="422">
        <v>29</v>
      </c>
      <c r="D20" s="423" t="s">
        <v>118</v>
      </c>
      <c r="E20" s="423"/>
      <c r="F20" s="423"/>
      <c r="G20" s="423"/>
      <c r="H20" s="423"/>
      <c r="I20" s="423"/>
      <c r="J20" s="423"/>
      <c r="K20" s="423"/>
      <c r="L20" s="423"/>
      <c r="M20" s="423"/>
    </row>
    <row r="21" spans="1:13" ht="21.95" customHeight="1" thickBot="1" x14ac:dyDescent="0.25">
      <c r="A21" s="424"/>
      <c r="B21" s="373"/>
      <c r="C21" s="425"/>
      <c r="D21" s="426" t="s">
        <v>119</v>
      </c>
      <c r="E21" s="427"/>
      <c r="F21" s="427"/>
      <c r="G21" s="427"/>
      <c r="H21" s="427"/>
      <c r="I21" s="427"/>
      <c r="J21" s="427"/>
      <c r="K21" s="427"/>
      <c r="L21" s="427"/>
      <c r="M21" s="427"/>
    </row>
    <row r="23" spans="1:13" ht="15.75" x14ac:dyDescent="0.25">
      <c r="I23" s="336" t="s">
        <v>121</v>
      </c>
      <c r="J23" s="336"/>
      <c r="K23" s="336"/>
      <c r="L23" s="336"/>
      <c r="M23" s="336"/>
    </row>
    <row r="24" spans="1:13" ht="15.75" x14ac:dyDescent="0.25">
      <c r="I24" s="336" t="s">
        <v>122</v>
      </c>
      <c r="J24" s="336"/>
      <c r="K24" s="336"/>
      <c r="L24" s="336"/>
      <c r="M24" s="336"/>
    </row>
    <row r="25" spans="1:13" ht="15.75" x14ac:dyDescent="0.25">
      <c r="L25" s="66"/>
      <c r="M25" s="66"/>
    </row>
    <row r="26" spans="1:13" x14ac:dyDescent="0.2">
      <c r="I26" s="338" t="s">
        <v>123</v>
      </c>
      <c r="J26" s="338"/>
      <c r="K26" s="338"/>
      <c r="L26" s="338"/>
      <c r="M26" s="338"/>
    </row>
    <row r="27" spans="1:13" ht="15.75" x14ac:dyDescent="0.25">
      <c r="I27" s="66"/>
      <c r="J27" s="66"/>
      <c r="K27" s="66"/>
    </row>
    <row r="28" spans="1:13" ht="15.75" x14ac:dyDescent="0.25">
      <c r="I28" s="66"/>
      <c r="J28" s="66"/>
      <c r="K28" s="66"/>
    </row>
    <row r="29" spans="1:13" ht="15.75" x14ac:dyDescent="0.25">
      <c r="I29" s="66"/>
      <c r="J29" s="66"/>
      <c r="K29" s="66"/>
    </row>
    <row r="30" spans="1:13" ht="15.75" x14ac:dyDescent="0.25">
      <c r="I30" s="66"/>
      <c r="J30" s="66"/>
      <c r="K30" s="66"/>
    </row>
    <row r="31" spans="1:13" ht="15.75" x14ac:dyDescent="0.25">
      <c r="I31" s="1"/>
      <c r="J31" s="1"/>
      <c r="K31" s="1"/>
    </row>
  </sheetData>
  <mergeCells count="17">
    <mergeCell ref="D21:M21"/>
    <mergeCell ref="I31:K31"/>
    <mergeCell ref="I23:M23"/>
    <mergeCell ref="I24:M24"/>
    <mergeCell ref="I26:M26"/>
    <mergeCell ref="A1:C1"/>
    <mergeCell ref="A5:A9"/>
    <mergeCell ref="A17:A19"/>
    <mergeCell ref="A20:A21"/>
    <mergeCell ref="A12:A16"/>
    <mergeCell ref="B2:M2"/>
    <mergeCell ref="B5:B9"/>
    <mergeCell ref="B12:B16"/>
    <mergeCell ref="B17:B19"/>
    <mergeCell ref="B20:B21"/>
    <mergeCell ref="C20:C21"/>
    <mergeCell ref="D20:M20"/>
  </mergeCells>
  <printOptions horizontalCentered="1"/>
  <pageMargins left="0" right="0" top="0" bottom="0" header="0" footer="0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MẪU 1</vt:lpstr>
      <vt:lpstr>MẪU 2</vt:lpstr>
      <vt:lpstr>MẪU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UBND TỈNH HƯNG YÊN</dc:title>
  <dc:subject/>
  <dc:creator>Smart</dc:creator>
  <cp:keywords/>
  <cp:lastModifiedBy>Admin</cp:lastModifiedBy>
  <cp:lastPrinted>2022-03-17T03:33:44Z</cp:lastPrinted>
  <dcterms:modified xsi:type="dcterms:W3CDTF">2022-04-26T09:09:24Z</dcterms:modified>
</cp:coreProperties>
</file>